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freeman\Desktop\Weblog\Design\safer by design\finaldocs\"/>
    </mc:Choice>
  </mc:AlternateContent>
  <workbookProtection workbookAlgorithmName="SHA-512" workbookHashValue="WCXkBpR/xT5nrqjBIvjcueWG1SJAmiw5yNx06fSbugsv6EjmXePXAi1jLUJ7bs+ih63Ee6D5AMKfD0wNPs1EQg==" workbookSaltValue="H6S/QTEHkBD+WbUL75OfmQ==" workbookSpinCount="100000" lockStructure="1"/>
  <bookViews>
    <workbookView xWindow="9135" yWindow="0" windowWidth="10095" windowHeight="11925"/>
  </bookViews>
  <sheets>
    <sheet name="Read-only version" sheetId="5" r:id="rId1"/>
    <sheet name="Instructions" sheetId="4" r:id="rId2"/>
    <sheet name="Project details" sheetId="3" r:id="rId3"/>
    <sheet name="Scoring sheet" sheetId="1" r:id="rId4"/>
    <sheet name="Evidence required" sheetId="2" r:id="rId5"/>
  </sheets>
  <definedNames>
    <definedName name="_ftn1" localSheetId="3">'Scoring sheet'!$B$88</definedName>
    <definedName name="_ftn2" localSheetId="3">'Scoring sheet'!$B$89</definedName>
    <definedName name="_ftnref1" localSheetId="3">'Scoring sheet'!$B$79</definedName>
    <definedName name="_ftnref2" localSheetId="3">'Scoring sheet'!$B$109</definedName>
  </definedNames>
  <calcPr calcId="162913"/>
</workbook>
</file>

<file path=xl/calcChain.xml><?xml version="1.0" encoding="utf-8"?>
<calcChain xmlns="http://schemas.openxmlformats.org/spreadsheetml/2006/main">
  <c r="G5" i="1" l="1"/>
  <c r="I5" i="1"/>
  <c r="K5" i="1"/>
  <c r="M5" i="1"/>
  <c r="O5" i="1"/>
  <c r="Q5" i="1"/>
  <c r="S5" i="1"/>
  <c r="R4" i="2" s="1"/>
  <c r="U5" i="1"/>
  <c r="W5" i="1"/>
  <c r="Y5" i="1"/>
  <c r="AA5" i="1"/>
  <c r="Z4" i="2" s="1"/>
  <c r="AC5" i="1"/>
  <c r="AE5" i="1"/>
  <c r="AD4" i="2" s="1"/>
  <c r="AG5" i="1"/>
  <c r="AI5" i="1"/>
  <c r="AK5" i="1"/>
  <c r="AM5" i="1"/>
  <c r="AO5" i="1"/>
  <c r="AQ5" i="1"/>
  <c r="AP4" i="2" s="1"/>
  <c r="G6" i="1"/>
  <c r="F5" i="2" s="1"/>
  <c r="I6" i="1"/>
  <c r="K6" i="1"/>
  <c r="M6" i="1"/>
  <c r="O6" i="1"/>
  <c r="Q6" i="1"/>
  <c r="S6" i="1"/>
  <c r="U6" i="1"/>
  <c r="W6" i="1"/>
  <c r="Y6" i="1"/>
  <c r="AA6" i="1"/>
  <c r="AC6" i="1"/>
  <c r="AE6" i="1"/>
  <c r="AG6" i="1"/>
  <c r="AI6" i="1"/>
  <c r="AK6" i="1"/>
  <c r="AM6" i="1"/>
  <c r="AO6" i="1"/>
  <c r="AQ6" i="1"/>
  <c r="G11" i="1"/>
  <c r="I11" i="1"/>
  <c r="H10" i="2" s="1"/>
  <c r="K11" i="1"/>
  <c r="M11" i="1"/>
  <c r="O11" i="1"/>
  <c r="Q11" i="1"/>
  <c r="S11" i="1"/>
  <c r="U11" i="1"/>
  <c r="W11" i="1"/>
  <c r="Y11" i="1"/>
  <c r="AA11" i="1"/>
  <c r="AC11" i="1"/>
  <c r="AE11" i="1"/>
  <c r="AG11" i="1"/>
  <c r="AI11" i="1"/>
  <c r="AK11" i="1"/>
  <c r="AM11" i="1"/>
  <c r="AO11" i="1"/>
  <c r="AQ11" i="1"/>
  <c r="G12" i="1"/>
  <c r="F11" i="2" s="1"/>
  <c r="I12" i="1"/>
  <c r="H11" i="2" s="1"/>
  <c r="K12" i="1"/>
  <c r="M12" i="1"/>
  <c r="O12" i="1"/>
  <c r="Q12" i="1"/>
  <c r="P11" i="2" s="1"/>
  <c r="S12" i="1"/>
  <c r="U12" i="1"/>
  <c r="W12" i="1"/>
  <c r="Y12" i="1"/>
  <c r="X11" i="2" s="1"/>
  <c r="AA12" i="1"/>
  <c r="AC12" i="1"/>
  <c r="AE12" i="1"/>
  <c r="AG12" i="1"/>
  <c r="AF11" i="2" s="1"/>
  <c r="AI12" i="1"/>
  <c r="AK12" i="1"/>
  <c r="AM12" i="1"/>
  <c r="AO12" i="1"/>
  <c r="AQ12" i="1"/>
  <c r="G13" i="1"/>
  <c r="F12" i="2" s="1"/>
  <c r="I13" i="1"/>
  <c r="H12" i="2" s="1"/>
  <c r="K13" i="1"/>
  <c r="J12" i="2" s="1"/>
  <c r="M13" i="1"/>
  <c r="O13" i="1"/>
  <c r="Q13" i="1"/>
  <c r="S13" i="1"/>
  <c r="R12" i="2" s="1"/>
  <c r="U13" i="1"/>
  <c r="W13" i="1"/>
  <c r="Y13" i="1"/>
  <c r="AA13" i="1"/>
  <c r="Z12" i="2" s="1"/>
  <c r="AC13" i="1"/>
  <c r="AE13" i="1"/>
  <c r="AG13" i="1"/>
  <c r="AI13" i="1"/>
  <c r="AH34" i="1" s="1"/>
  <c r="AK13" i="1"/>
  <c r="AM13" i="1"/>
  <c r="AO13" i="1"/>
  <c r="AQ13" i="1"/>
  <c r="AP12" i="2" s="1"/>
  <c r="G16" i="1"/>
  <c r="F15" i="2" s="1"/>
  <c r="I16" i="1"/>
  <c r="K16" i="1"/>
  <c r="M16" i="1"/>
  <c r="L15" i="2" s="1"/>
  <c r="O16" i="1"/>
  <c r="Q16" i="1"/>
  <c r="S16" i="1"/>
  <c r="U16" i="1"/>
  <c r="W16" i="1"/>
  <c r="Y16" i="1"/>
  <c r="AA16" i="1"/>
  <c r="AC16" i="1"/>
  <c r="AB15" i="2" s="1"/>
  <c r="AE16" i="1"/>
  <c r="AG16" i="1"/>
  <c r="AI16" i="1"/>
  <c r="AK16" i="1"/>
  <c r="AM16" i="1"/>
  <c r="AO16" i="1"/>
  <c r="AQ16" i="1"/>
  <c r="G17" i="1"/>
  <c r="F16" i="2" s="1"/>
  <c r="I17" i="1"/>
  <c r="K17" i="1"/>
  <c r="M17" i="1"/>
  <c r="O17" i="1"/>
  <c r="N16" i="2" s="1"/>
  <c r="Q17" i="1"/>
  <c r="S17" i="1"/>
  <c r="U17" i="1"/>
  <c r="W17" i="1"/>
  <c r="Y17" i="1"/>
  <c r="AA17" i="1"/>
  <c r="AC17" i="1"/>
  <c r="AE17" i="1"/>
  <c r="AD16" i="2" s="1"/>
  <c r="AG17" i="1"/>
  <c r="AI17" i="1"/>
  <c r="AK17" i="1"/>
  <c r="AM17" i="1"/>
  <c r="AL16" i="2" s="1"/>
  <c r="AO17" i="1"/>
  <c r="AQ17" i="1"/>
  <c r="G18" i="1"/>
  <c r="F17" i="2" s="1"/>
  <c r="I18" i="1"/>
  <c r="H17" i="2" s="1"/>
  <c r="K18" i="1"/>
  <c r="M18" i="1"/>
  <c r="O18" i="1"/>
  <c r="Q18" i="1"/>
  <c r="S18" i="1"/>
  <c r="U18" i="1"/>
  <c r="W18" i="1"/>
  <c r="Y18" i="1"/>
  <c r="AA18" i="1"/>
  <c r="AC18" i="1"/>
  <c r="AE18" i="1"/>
  <c r="AG18" i="1"/>
  <c r="AF17" i="2" s="1"/>
  <c r="AI18" i="1"/>
  <c r="AK18" i="1"/>
  <c r="AM18" i="1"/>
  <c r="AO18" i="1"/>
  <c r="AN17" i="2" s="1"/>
  <c r="AQ18" i="1"/>
  <c r="G20" i="1"/>
  <c r="F19" i="2" s="1"/>
  <c r="I20" i="1"/>
  <c r="K20" i="1"/>
  <c r="J19" i="2" s="1"/>
  <c r="M20" i="1"/>
  <c r="O20" i="1"/>
  <c r="Q20" i="1"/>
  <c r="S20" i="1"/>
  <c r="R19" i="2" s="1"/>
  <c r="U20" i="1"/>
  <c r="W20" i="1"/>
  <c r="Y20" i="1"/>
  <c r="AA20" i="1"/>
  <c r="Z19" i="2" s="1"/>
  <c r="AC20" i="1"/>
  <c r="AE20" i="1"/>
  <c r="AG20" i="1"/>
  <c r="AI20" i="1"/>
  <c r="AH19" i="2" s="1"/>
  <c r="AK20" i="1"/>
  <c r="AM20" i="1"/>
  <c r="AO20" i="1"/>
  <c r="AQ20" i="1"/>
  <c r="AP19" i="2" s="1"/>
  <c r="G21" i="1"/>
  <c r="I21" i="1"/>
  <c r="K21" i="1"/>
  <c r="M21" i="1"/>
  <c r="L20" i="2" s="1"/>
  <c r="O21" i="1"/>
  <c r="Q21" i="1"/>
  <c r="S21" i="1"/>
  <c r="U21" i="1"/>
  <c r="T20" i="2" s="1"/>
  <c r="W21" i="1"/>
  <c r="Y21" i="1"/>
  <c r="AA21" i="1"/>
  <c r="AC21" i="1"/>
  <c r="AB20" i="2" s="1"/>
  <c r="AE21" i="1"/>
  <c r="AG21" i="1"/>
  <c r="AI21" i="1"/>
  <c r="AK21" i="1"/>
  <c r="AJ20" i="2" s="1"/>
  <c r="AM21" i="1"/>
  <c r="AO21" i="1"/>
  <c r="AQ21" i="1"/>
  <c r="G22" i="1"/>
  <c r="F21" i="2" s="1"/>
  <c r="I22" i="1"/>
  <c r="K22" i="1"/>
  <c r="M22" i="1"/>
  <c r="O22" i="1"/>
  <c r="Q22" i="1"/>
  <c r="S22" i="1"/>
  <c r="U22" i="1"/>
  <c r="W22" i="1"/>
  <c r="Y22" i="1"/>
  <c r="AA22" i="1"/>
  <c r="AC22" i="1"/>
  <c r="AE22" i="1"/>
  <c r="AD21" i="2" s="1"/>
  <c r="AG22" i="1"/>
  <c r="AI22" i="1"/>
  <c r="AK22" i="1"/>
  <c r="AM22" i="1"/>
  <c r="AL21" i="2" s="1"/>
  <c r="AO22" i="1"/>
  <c r="AQ22" i="1"/>
  <c r="G25" i="1"/>
  <c r="I25" i="1"/>
  <c r="H24" i="2" s="1"/>
  <c r="K25" i="1"/>
  <c r="M25" i="1"/>
  <c r="O25" i="1"/>
  <c r="Q25" i="1"/>
  <c r="S25" i="1"/>
  <c r="U25" i="1"/>
  <c r="W25" i="1"/>
  <c r="Y25" i="1"/>
  <c r="X24" i="2" s="1"/>
  <c r="AA25" i="1"/>
  <c r="AC25" i="1"/>
  <c r="AE25" i="1"/>
  <c r="AG25" i="1"/>
  <c r="AF24" i="2" s="1"/>
  <c r="AI25" i="1"/>
  <c r="AK25" i="1"/>
  <c r="AM25" i="1"/>
  <c r="AO25" i="1"/>
  <c r="AQ25" i="1"/>
  <c r="G26" i="1"/>
  <c r="F25" i="2" s="1"/>
  <c r="I26" i="1"/>
  <c r="H25" i="2" s="1"/>
  <c r="K26" i="1"/>
  <c r="J25" i="2" s="1"/>
  <c r="M26" i="1"/>
  <c r="O26" i="1"/>
  <c r="Q26" i="1"/>
  <c r="S26" i="1"/>
  <c r="R25" i="2" s="1"/>
  <c r="U26" i="1"/>
  <c r="W26" i="1"/>
  <c r="Y26" i="1"/>
  <c r="AA26" i="1"/>
  <c r="Z25" i="2" s="1"/>
  <c r="AC26" i="1"/>
  <c r="AE26" i="1"/>
  <c r="AG26" i="1"/>
  <c r="AI26" i="1"/>
  <c r="AH25" i="2" s="1"/>
  <c r="AK26" i="1"/>
  <c r="AM26" i="1"/>
  <c r="AO26" i="1"/>
  <c r="AQ26" i="1"/>
  <c r="AP25" i="2" s="1"/>
  <c r="G29" i="1"/>
  <c r="I29" i="1"/>
  <c r="K29" i="1"/>
  <c r="M29" i="1"/>
  <c r="O29" i="1"/>
  <c r="Q29" i="1"/>
  <c r="S29" i="1"/>
  <c r="U29" i="1"/>
  <c r="T28" i="2" s="1"/>
  <c r="W29" i="1"/>
  <c r="Y29" i="1"/>
  <c r="AA29" i="1"/>
  <c r="AC29" i="1"/>
  <c r="AB28" i="2" s="1"/>
  <c r="AE29" i="1"/>
  <c r="AG29" i="1"/>
  <c r="AI29" i="1"/>
  <c r="AK29" i="1"/>
  <c r="AJ28" i="2" s="1"/>
  <c r="AM29" i="1"/>
  <c r="AO29" i="1"/>
  <c r="AQ29" i="1"/>
  <c r="G30" i="1"/>
  <c r="F29" i="2" s="1"/>
  <c r="I30" i="1"/>
  <c r="H29" i="2" s="1"/>
  <c r="K30" i="1"/>
  <c r="M30" i="1"/>
  <c r="O30" i="1"/>
  <c r="N29" i="2" s="1"/>
  <c r="Q30" i="1"/>
  <c r="S30" i="1"/>
  <c r="U30" i="1"/>
  <c r="W30" i="1"/>
  <c r="V29" i="2" s="1"/>
  <c r="Y30" i="1"/>
  <c r="AA30" i="1"/>
  <c r="AC30" i="1"/>
  <c r="AE30" i="1"/>
  <c r="AG30" i="1"/>
  <c r="AI30" i="1"/>
  <c r="AK30" i="1"/>
  <c r="AM30" i="1"/>
  <c r="AO30" i="1"/>
  <c r="AQ30" i="1"/>
  <c r="G33" i="1"/>
  <c r="F32" i="2" s="1"/>
  <c r="I33" i="1"/>
  <c r="H32" i="2" s="1"/>
  <c r="K33" i="1"/>
  <c r="M33" i="1"/>
  <c r="O33" i="1"/>
  <c r="Q33" i="1"/>
  <c r="P32" i="2" s="1"/>
  <c r="S33" i="1"/>
  <c r="U33" i="1"/>
  <c r="W33" i="1"/>
  <c r="Y33" i="1"/>
  <c r="X32" i="2" s="1"/>
  <c r="AA33" i="1"/>
  <c r="AC33" i="1"/>
  <c r="AE33" i="1"/>
  <c r="AG33" i="1"/>
  <c r="AI33" i="1"/>
  <c r="AK33" i="1"/>
  <c r="AM33" i="1"/>
  <c r="AO33" i="1"/>
  <c r="AN32" i="2" s="1"/>
  <c r="AQ33" i="1"/>
  <c r="Z34" i="1"/>
  <c r="G37" i="1"/>
  <c r="I37" i="1"/>
  <c r="H64" i="1" s="1"/>
  <c r="K37" i="1"/>
  <c r="M37" i="1"/>
  <c r="O37" i="1"/>
  <c r="Q37" i="1"/>
  <c r="S37" i="1"/>
  <c r="U37" i="1"/>
  <c r="W37" i="1"/>
  <c r="Y37" i="1"/>
  <c r="X64" i="1" s="1"/>
  <c r="AA37" i="1"/>
  <c r="AC37" i="1"/>
  <c r="AE37" i="1"/>
  <c r="AD36" i="2" s="1"/>
  <c r="AG37" i="1"/>
  <c r="AI37" i="1"/>
  <c r="AK37" i="1"/>
  <c r="AJ64" i="1" s="1"/>
  <c r="AM37" i="1"/>
  <c r="AO37" i="1"/>
  <c r="AN64" i="1" s="1"/>
  <c r="AQ37" i="1"/>
  <c r="G38" i="1"/>
  <c r="I38" i="1"/>
  <c r="K38" i="1"/>
  <c r="M38" i="1"/>
  <c r="O38" i="1"/>
  <c r="Q38" i="1"/>
  <c r="S38" i="1"/>
  <c r="U38" i="1"/>
  <c r="W38" i="1"/>
  <c r="V37" i="2" s="1"/>
  <c r="Y38" i="1"/>
  <c r="AA38" i="1"/>
  <c r="AC38" i="1"/>
  <c r="AE38" i="1"/>
  <c r="AG38" i="1"/>
  <c r="AI38" i="1"/>
  <c r="AK38" i="1"/>
  <c r="AM38" i="1"/>
  <c r="AL37" i="2" s="1"/>
  <c r="AO38" i="1"/>
  <c r="AQ38" i="1"/>
  <c r="G39" i="1"/>
  <c r="F38" i="2" s="1"/>
  <c r="I39" i="1"/>
  <c r="H38" i="2" s="1"/>
  <c r="K39" i="1"/>
  <c r="M39" i="1"/>
  <c r="O39" i="1"/>
  <c r="Q39" i="1"/>
  <c r="P38" i="2" s="1"/>
  <c r="S39" i="1"/>
  <c r="U39" i="1"/>
  <c r="W39" i="1"/>
  <c r="Y39" i="1"/>
  <c r="X38" i="2" s="1"/>
  <c r="AA39" i="1"/>
  <c r="AC39" i="1"/>
  <c r="AE39" i="1"/>
  <c r="AG39" i="1"/>
  <c r="AF38" i="2" s="1"/>
  <c r="AI39" i="1"/>
  <c r="AK39" i="1"/>
  <c r="AM39" i="1"/>
  <c r="AO39" i="1"/>
  <c r="AN38" i="2" s="1"/>
  <c r="AQ39" i="1"/>
  <c r="G40" i="1"/>
  <c r="I40" i="1"/>
  <c r="K40" i="1"/>
  <c r="M40" i="1"/>
  <c r="O40" i="1"/>
  <c r="Q40" i="1"/>
  <c r="S40" i="1"/>
  <c r="R39" i="2" s="1"/>
  <c r="U40" i="1"/>
  <c r="W40" i="1"/>
  <c r="Y40" i="1"/>
  <c r="AA40" i="1"/>
  <c r="AC40" i="1"/>
  <c r="AE40" i="1"/>
  <c r="AG40" i="1"/>
  <c r="AI40" i="1"/>
  <c r="AK40" i="1"/>
  <c r="AM40" i="1"/>
  <c r="AO40" i="1"/>
  <c r="AQ40" i="1"/>
  <c r="G46" i="1"/>
  <c r="F45" i="2" s="1"/>
  <c r="I46" i="1"/>
  <c r="K46" i="1"/>
  <c r="M46" i="1"/>
  <c r="L45" i="2" s="1"/>
  <c r="O46" i="1"/>
  <c r="Q46" i="1"/>
  <c r="S46" i="1"/>
  <c r="U46" i="1"/>
  <c r="T45" i="2" s="1"/>
  <c r="W46" i="1"/>
  <c r="Y46" i="1"/>
  <c r="AA46" i="1"/>
  <c r="AC46" i="1"/>
  <c r="AB45" i="2" s="1"/>
  <c r="AE46" i="1"/>
  <c r="AG46" i="1"/>
  <c r="AI46" i="1"/>
  <c r="AK46" i="1"/>
  <c r="AJ45" i="2" s="1"/>
  <c r="AM46" i="1"/>
  <c r="AO46" i="1"/>
  <c r="AQ46" i="1"/>
  <c r="G47" i="1"/>
  <c r="F46" i="2" s="1"/>
  <c r="I47" i="1"/>
  <c r="K47" i="1"/>
  <c r="M47" i="1"/>
  <c r="O47" i="1"/>
  <c r="N46" i="2" s="1"/>
  <c r="Q47" i="1"/>
  <c r="S47" i="1"/>
  <c r="U47" i="1"/>
  <c r="W47" i="1"/>
  <c r="V46" i="2" s="1"/>
  <c r="Y47" i="1"/>
  <c r="AA47" i="1"/>
  <c r="AC47" i="1"/>
  <c r="AE47" i="1"/>
  <c r="AG47" i="1"/>
  <c r="AI47" i="1"/>
  <c r="AK47" i="1"/>
  <c r="AM47" i="1"/>
  <c r="AL46" i="2" s="1"/>
  <c r="AO47" i="1"/>
  <c r="AQ47" i="1"/>
  <c r="G48" i="1"/>
  <c r="I48" i="1"/>
  <c r="H47" i="2" s="1"/>
  <c r="K48" i="1"/>
  <c r="M48" i="1"/>
  <c r="O48" i="1"/>
  <c r="Q48" i="1"/>
  <c r="P47" i="2" s="1"/>
  <c r="S48" i="1"/>
  <c r="U48" i="1"/>
  <c r="W48" i="1"/>
  <c r="Y48" i="1"/>
  <c r="X47" i="2" s="1"/>
  <c r="AA48" i="1"/>
  <c r="AC48" i="1"/>
  <c r="AE48" i="1"/>
  <c r="AG48" i="1"/>
  <c r="AF47" i="2" s="1"/>
  <c r="AI48" i="1"/>
  <c r="AK48" i="1"/>
  <c r="AM48" i="1"/>
  <c r="AO48" i="1"/>
  <c r="AN47" i="2" s="1"/>
  <c r="AQ48" i="1"/>
  <c r="G53" i="1"/>
  <c r="I53" i="1"/>
  <c r="K53" i="1"/>
  <c r="J52" i="2" s="1"/>
  <c r="M53" i="1"/>
  <c r="O53" i="1"/>
  <c r="Q53" i="1"/>
  <c r="S53" i="1"/>
  <c r="R52" i="2" s="1"/>
  <c r="U53" i="1"/>
  <c r="W53" i="1"/>
  <c r="Y53" i="1"/>
  <c r="AA53" i="1"/>
  <c r="Z52" i="2" s="1"/>
  <c r="AC53" i="1"/>
  <c r="AE53" i="1"/>
  <c r="AG53" i="1"/>
  <c r="AI53" i="1"/>
  <c r="AH52" i="2" s="1"/>
  <c r="AK53" i="1"/>
  <c r="AM53" i="1"/>
  <c r="AO53" i="1"/>
  <c r="AQ53" i="1"/>
  <c r="AP52" i="2" s="1"/>
  <c r="G54" i="1"/>
  <c r="F53" i="2" s="1"/>
  <c r="I54" i="1"/>
  <c r="K54" i="1"/>
  <c r="M54" i="1"/>
  <c r="L53" i="2" s="1"/>
  <c r="O54" i="1"/>
  <c r="Q54" i="1"/>
  <c r="S54" i="1"/>
  <c r="U54" i="1"/>
  <c r="T53" i="2" s="1"/>
  <c r="W54" i="1"/>
  <c r="Y54" i="1"/>
  <c r="AA54" i="1"/>
  <c r="AC54" i="1"/>
  <c r="AE54" i="1"/>
  <c r="AG54" i="1"/>
  <c r="AI54" i="1"/>
  <c r="AK54" i="1"/>
  <c r="AJ53" i="2" s="1"/>
  <c r="AM54" i="1"/>
  <c r="AO54" i="1"/>
  <c r="AQ54" i="1"/>
  <c r="G55" i="1"/>
  <c r="F54" i="2" s="1"/>
  <c r="I55" i="1"/>
  <c r="K55" i="1"/>
  <c r="M55" i="1"/>
  <c r="O55" i="1"/>
  <c r="N54" i="2" s="1"/>
  <c r="Q55" i="1"/>
  <c r="S55" i="1"/>
  <c r="U55" i="1"/>
  <c r="W55" i="1"/>
  <c r="V54" i="2" s="1"/>
  <c r="Y55" i="1"/>
  <c r="AA55" i="1"/>
  <c r="AC55" i="1"/>
  <c r="AE55" i="1"/>
  <c r="AD54" i="2" s="1"/>
  <c r="AG55" i="1"/>
  <c r="AI55" i="1"/>
  <c r="AK55" i="1"/>
  <c r="AM55" i="1"/>
  <c r="AL54" i="2" s="1"/>
  <c r="AO55" i="1"/>
  <c r="AQ55" i="1"/>
  <c r="G57" i="1"/>
  <c r="F56" i="2" s="1"/>
  <c r="I57" i="1"/>
  <c r="H56" i="2" s="1"/>
  <c r="K57" i="1"/>
  <c r="M57" i="1"/>
  <c r="O57" i="1"/>
  <c r="Q57" i="1"/>
  <c r="S57" i="1"/>
  <c r="U57" i="1"/>
  <c r="W57" i="1"/>
  <c r="Y57" i="1"/>
  <c r="X56" i="2" s="1"/>
  <c r="AA57" i="1"/>
  <c r="AC57" i="1"/>
  <c r="AE57" i="1"/>
  <c r="AG57" i="1"/>
  <c r="AF56" i="2" s="1"/>
  <c r="AI57" i="1"/>
  <c r="AK57" i="1"/>
  <c r="AM57" i="1"/>
  <c r="AO57" i="1"/>
  <c r="AQ57" i="1"/>
  <c r="G58" i="1"/>
  <c r="F57" i="2" s="1"/>
  <c r="I58" i="1"/>
  <c r="K58" i="1"/>
  <c r="J57" i="2" s="1"/>
  <c r="M58" i="1"/>
  <c r="O58" i="1"/>
  <c r="Q58" i="1"/>
  <c r="S58" i="1"/>
  <c r="R57" i="2" s="1"/>
  <c r="U58" i="1"/>
  <c r="W58" i="1"/>
  <c r="Y58" i="1"/>
  <c r="AA58" i="1"/>
  <c r="Z57" i="2" s="1"/>
  <c r="AC58" i="1"/>
  <c r="AE58" i="1"/>
  <c r="AG58" i="1"/>
  <c r="AI58" i="1"/>
  <c r="AH57" i="2" s="1"/>
  <c r="AK58" i="1"/>
  <c r="AM58" i="1"/>
  <c r="AO58" i="1"/>
  <c r="AQ58" i="1"/>
  <c r="AP57" i="2" s="1"/>
  <c r="G62" i="1"/>
  <c r="F61" i="2" s="1"/>
  <c r="I62" i="1"/>
  <c r="K62" i="1"/>
  <c r="M62" i="1"/>
  <c r="L61" i="2" s="1"/>
  <c r="O62" i="1"/>
  <c r="Q62" i="1"/>
  <c r="S62" i="1"/>
  <c r="U62" i="1"/>
  <c r="T61" i="2" s="1"/>
  <c r="W62" i="1"/>
  <c r="Y62" i="1"/>
  <c r="AA62" i="1"/>
  <c r="AC62" i="1"/>
  <c r="AB61" i="2" s="1"/>
  <c r="AE62" i="1"/>
  <c r="AG62" i="1"/>
  <c r="AI62" i="1"/>
  <c r="AK62" i="1"/>
  <c r="AJ61" i="2" s="1"/>
  <c r="AM62" i="1"/>
  <c r="AO62" i="1"/>
  <c r="AQ62" i="1"/>
  <c r="G63" i="1"/>
  <c r="F62" i="2" s="1"/>
  <c r="I63" i="1"/>
  <c r="K63" i="1"/>
  <c r="M63" i="1"/>
  <c r="O63" i="1"/>
  <c r="N62" i="2" s="1"/>
  <c r="Q63" i="1"/>
  <c r="S63" i="1"/>
  <c r="U63" i="1"/>
  <c r="W63" i="1"/>
  <c r="V62" i="2" s="1"/>
  <c r="Y63" i="1"/>
  <c r="AA63" i="1"/>
  <c r="AC63" i="1"/>
  <c r="AE63" i="1"/>
  <c r="AD62" i="2" s="1"/>
  <c r="AG63" i="1"/>
  <c r="AI63" i="1"/>
  <c r="AK63" i="1"/>
  <c r="AM63" i="1"/>
  <c r="AL62" i="2" s="1"/>
  <c r="AO63" i="1"/>
  <c r="AQ63" i="1"/>
  <c r="G67" i="1"/>
  <c r="I67" i="1"/>
  <c r="K67" i="1"/>
  <c r="M67" i="1"/>
  <c r="O67" i="1"/>
  <c r="Q67" i="1"/>
  <c r="S67" i="1"/>
  <c r="U67" i="1"/>
  <c r="W67" i="1"/>
  <c r="V66" i="2" s="1"/>
  <c r="Y67" i="1"/>
  <c r="AA67" i="1"/>
  <c r="AC67" i="1"/>
  <c r="AE67" i="1"/>
  <c r="AG67" i="1"/>
  <c r="AI67" i="1"/>
  <c r="AH66" i="2" s="1"/>
  <c r="AK67" i="1"/>
  <c r="AM67" i="1"/>
  <c r="AL66" i="2" s="1"/>
  <c r="AO67" i="1"/>
  <c r="AQ67" i="1"/>
  <c r="G68" i="1"/>
  <c r="F67" i="2" s="1"/>
  <c r="I68" i="1"/>
  <c r="H86" i="1" s="1"/>
  <c r="K68" i="1"/>
  <c r="M68" i="1"/>
  <c r="L67" i="2" s="1"/>
  <c r="O68" i="1"/>
  <c r="Q68" i="1"/>
  <c r="P86" i="1" s="1"/>
  <c r="S68" i="1"/>
  <c r="U68" i="1"/>
  <c r="T67" i="2" s="1"/>
  <c r="W68" i="1"/>
  <c r="Y68" i="1"/>
  <c r="X86" i="1" s="1"/>
  <c r="AA68" i="1"/>
  <c r="AC68" i="1"/>
  <c r="AE68" i="1"/>
  <c r="AG68" i="1"/>
  <c r="AF86" i="1" s="1"/>
  <c r="AI68" i="1"/>
  <c r="AK68" i="1"/>
  <c r="AM68" i="1"/>
  <c r="AO68" i="1"/>
  <c r="AN86" i="1" s="1"/>
  <c r="AQ68" i="1"/>
  <c r="G69" i="1"/>
  <c r="F68" i="2" s="1"/>
  <c r="I69" i="1"/>
  <c r="K69" i="1"/>
  <c r="J68" i="2" s="1"/>
  <c r="M69" i="1"/>
  <c r="O69" i="1"/>
  <c r="N68" i="2" s="1"/>
  <c r="Q69" i="1"/>
  <c r="S69" i="1"/>
  <c r="U69" i="1"/>
  <c r="W69" i="1"/>
  <c r="V68" i="2" s="1"/>
  <c r="Y69" i="1"/>
  <c r="AA69" i="1"/>
  <c r="AC69" i="1"/>
  <c r="AE69" i="1"/>
  <c r="AD68" i="2" s="1"/>
  <c r="AG69" i="1"/>
  <c r="AI69" i="1"/>
  <c r="AK69" i="1"/>
  <c r="AM69" i="1"/>
  <c r="AL68" i="2" s="1"/>
  <c r="AO69" i="1"/>
  <c r="AQ69" i="1"/>
  <c r="G73" i="1"/>
  <c r="I73" i="1"/>
  <c r="H72" i="2" s="1"/>
  <c r="K73" i="1"/>
  <c r="M73" i="1"/>
  <c r="O73" i="1"/>
  <c r="Q73" i="1"/>
  <c r="S73" i="1"/>
  <c r="U73" i="1"/>
  <c r="T72" i="2" s="1"/>
  <c r="W73" i="1"/>
  <c r="Y73" i="1"/>
  <c r="X72" i="2" s="1"/>
  <c r="AA73" i="1"/>
  <c r="AC73" i="1"/>
  <c r="AE73" i="1"/>
  <c r="AG73" i="1"/>
  <c r="AF72" i="2" s="1"/>
  <c r="AI73" i="1"/>
  <c r="AK73" i="1"/>
  <c r="AJ72" i="2" s="1"/>
  <c r="AM73" i="1"/>
  <c r="AO73" i="1"/>
  <c r="AN72" i="2" s="1"/>
  <c r="AQ73" i="1"/>
  <c r="G74" i="1"/>
  <c r="I74" i="1"/>
  <c r="K74" i="1"/>
  <c r="J73" i="2" s="1"/>
  <c r="M74" i="1"/>
  <c r="O74" i="1"/>
  <c r="N73" i="2" s="1"/>
  <c r="Q74" i="1"/>
  <c r="S74" i="1"/>
  <c r="U74" i="1"/>
  <c r="W74" i="1"/>
  <c r="Y74" i="1"/>
  <c r="AA74" i="1"/>
  <c r="Z73" i="2" s="1"/>
  <c r="AC74" i="1"/>
  <c r="AE74" i="1"/>
  <c r="AD73" i="2" s="1"/>
  <c r="AG74" i="1"/>
  <c r="AI74" i="1"/>
  <c r="AK74" i="1"/>
  <c r="AM74" i="1"/>
  <c r="AO74" i="1"/>
  <c r="AQ74" i="1"/>
  <c r="AP73" i="2" s="1"/>
  <c r="G76" i="1"/>
  <c r="I76" i="1"/>
  <c r="H75" i="2" s="1"/>
  <c r="K76" i="1"/>
  <c r="M76" i="1"/>
  <c r="L75" i="2" s="1"/>
  <c r="O76" i="1"/>
  <c r="Q76" i="1"/>
  <c r="S76" i="1"/>
  <c r="U76" i="1"/>
  <c r="T75" i="2" s="1"/>
  <c r="W76" i="1"/>
  <c r="Y76" i="1"/>
  <c r="X75" i="2" s="1"/>
  <c r="AA76" i="1"/>
  <c r="AC76" i="1"/>
  <c r="AB75" i="2" s="1"/>
  <c r="AE76" i="1"/>
  <c r="AG76" i="1"/>
  <c r="AI76" i="1"/>
  <c r="AK76" i="1"/>
  <c r="AJ75" i="2" s="1"/>
  <c r="AM76" i="1"/>
  <c r="AO76" i="1"/>
  <c r="AN75" i="2" s="1"/>
  <c r="AQ76" i="1"/>
  <c r="G77" i="1"/>
  <c r="F76" i="2" s="1"/>
  <c r="I77" i="1"/>
  <c r="K77" i="1"/>
  <c r="M77" i="1"/>
  <c r="O77" i="1"/>
  <c r="N76" i="2" s="1"/>
  <c r="Q77" i="1"/>
  <c r="S77" i="1"/>
  <c r="R76" i="2" s="1"/>
  <c r="U77" i="1"/>
  <c r="W77" i="1"/>
  <c r="V76" i="2" s="1"/>
  <c r="Y77" i="1"/>
  <c r="AA77" i="1"/>
  <c r="AC77" i="1"/>
  <c r="AE77" i="1"/>
  <c r="AD76" i="2" s="1"/>
  <c r="AG77" i="1"/>
  <c r="AI77" i="1"/>
  <c r="AH76" i="2" s="1"/>
  <c r="AK77" i="1"/>
  <c r="AM77" i="1"/>
  <c r="AL76" i="2" s="1"/>
  <c r="AO77" i="1"/>
  <c r="AQ77" i="1"/>
  <c r="G80" i="1"/>
  <c r="F79" i="2" s="1"/>
  <c r="I80" i="1"/>
  <c r="H79" i="2" s="1"/>
  <c r="K80" i="1"/>
  <c r="M80" i="1"/>
  <c r="O80" i="1"/>
  <c r="Q80" i="1"/>
  <c r="P79" i="2" s="1"/>
  <c r="S80" i="1"/>
  <c r="U80" i="1"/>
  <c r="W80" i="1"/>
  <c r="Y80" i="1"/>
  <c r="X79" i="2" s="1"/>
  <c r="AA80" i="1"/>
  <c r="AC80" i="1"/>
  <c r="AB79" i="2" s="1"/>
  <c r="AE80" i="1"/>
  <c r="AG80" i="1"/>
  <c r="AF79" i="2" s="1"/>
  <c r="AI80" i="1"/>
  <c r="AK80" i="1"/>
  <c r="AM80" i="1"/>
  <c r="AO80" i="1"/>
  <c r="AQ80" i="1"/>
  <c r="G81" i="1"/>
  <c r="I81" i="1"/>
  <c r="K81" i="1"/>
  <c r="J80" i="2" s="1"/>
  <c r="M81" i="1"/>
  <c r="O81" i="1"/>
  <c r="Q81" i="1"/>
  <c r="S81" i="1"/>
  <c r="R80" i="2" s="1"/>
  <c r="U81" i="1"/>
  <c r="W81" i="1"/>
  <c r="V80" i="2" s="1"/>
  <c r="Y81" i="1"/>
  <c r="AA81" i="1"/>
  <c r="Z80" i="2" s="1"/>
  <c r="AC81" i="1"/>
  <c r="AE81" i="1"/>
  <c r="AG81" i="1"/>
  <c r="AI81" i="1"/>
  <c r="AH80" i="2" s="1"/>
  <c r="AK81" i="1"/>
  <c r="AM81" i="1"/>
  <c r="AL80" i="2" s="1"/>
  <c r="AO81" i="1"/>
  <c r="AQ81" i="1"/>
  <c r="AP80" i="2" s="1"/>
  <c r="G82" i="1"/>
  <c r="F81" i="2" s="1"/>
  <c r="I82" i="1"/>
  <c r="K82" i="1"/>
  <c r="M82" i="1"/>
  <c r="L81" i="2" s="1"/>
  <c r="O82" i="1"/>
  <c r="Q82" i="1"/>
  <c r="P81" i="2" s="1"/>
  <c r="S82" i="1"/>
  <c r="U82" i="1"/>
  <c r="W82" i="1"/>
  <c r="Y82" i="1"/>
  <c r="AA82" i="1"/>
  <c r="AC82" i="1"/>
  <c r="AB81" i="2" s="1"/>
  <c r="AE82" i="1"/>
  <c r="AG82" i="1"/>
  <c r="AF81" i="2" s="1"/>
  <c r="AI82" i="1"/>
  <c r="AK82" i="1"/>
  <c r="AM82" i="1"/>
  <c r="AO82" i="1"/>
  <c r="AQ82" i="1"/>
  <c r="G85" i="1"/>
  <c r="F84" i="2" s="1"/>
  <c r="I85" i="1"/>
  <c r="K85" i="1"/>
  <c r="J84" i="2" s="1"/>
  <c r="M85" i="1"/>
  <c r="O85" i="1"/>
  <c r="N84" i="2" s="1"/>
  <c r="Q85" i="1"/>
  <c r="S85" i="1"/>
  <c r="U85" i="1"/>
  <c r="W85" i="1"/>
  <c r="V84" i="2" s="1"/>
  <c r="Y85" i="1"/>
  <c r="AA85" i="1"/>
  <c r="Z84" i="2" s="1"/>
  <c r="AC85" i="1"/>
  <c r="AE85" i="1"/>
  <c r="AD84" i="2" s="1"/>
  <c r="AG85" i="1"/>
  <c r="AI85" i="1"/>
  <c r="AK85" i="1"/>
  <c r="AM85" i="1"/>
  <c r="AL84" i="2" s="1"/>
  <c r="AO85" i="1"/>
  <c r="AQ85" i="1"/>
  <c r="G89" i="1"/>
  <c r="I89" i="1"/>
  <c r="K89" i="1"/>
  <c r="J99" i="1" s="1"/>
  <c r="M89" i="1"/>
  <c r="O89" i="1"/>
  <c r="Q89" i="1"/>
  <c r="S89" i="1"/>
  <c r="U89" i="1"/>
  <c r="W89" i="1"/>
  <c r="V99" i="1" s="1"/>
  <c r="Y89" i="1"/>
  <c r="AA89" i="1"/>
  <c r="Z99" i="1" s="1"/>
  <c r="AC89" i="1"/>
  <c r="AE89" i="1"/>
  <c r="AG89" i="1"/>
  <c r="AI89" i="1"/>
  <c r="AK89" i="1"/>
  <c r="AM89" i="1"/>
  <c r="AO89" i="1"/>
  <c r="AQ89" i="1"/>
  <c r="AP99" i="1" s="1"/>
  <c r="G91" i="1"/>
  <c r="I91" i="1"/>
  <c r="K91" i="1"/>
  <c r="M91" i="1"/>
  <c r="L90" i="2" s="1"/>
  <c r="O91" i="1"/>
  <c r="Q91" i="1"/>
  <c r="S91" i="1"/>
  <c r="U91" i="1"/>
  <c r="T99" i="1" s="1"/>
  <c r="W91" i="1"/>
  <c r="Y91" i="1"/>
  <c r="AA91" i="1"/>
  <c r="AC91" i="1"/>
  <c r="AE91" i="1"/>
  <c r="AG91" i="1"/>
  <c r="AI91" i="1"/>
  <c r="AK91" i="1"/>
  <c r="AJ99" i="1" s="1"/>
  <c r="AM91" i="1"/>
  <c r="AO91" i="1"/>
  <c r="AQ91" i="1"/>
  <c r="G93" i="1"/>
  <c r="F92" i="2" s="1"/>
  <c r="I93" i="1"/>
  <c r="K93" i="1"/>
  <c r="M93" i="1"/>
  <c r="O93" i="1"/>
  <c r="Q93" i="1"/>
  <c r="S93" i="1"/>
  <c r="U93" i="1"/>
  <c r="W93" i="1"/>
  <c r="Y93" i="1"/>
  <c r="AA93" i="1"/>
  <c r="AC93" i="1"/>
  <c r="AE93" i="1"/>
  <c r="AD92" i="2" s="1"/>
  <c r="AG93" i="1"/>
  <c r="AI93" i="1"/>
  <c r="AK93" i="1"/>
  <c r="AM93" i="1"/>
  <c r="AL92" i="2" s="1"/>
  <c r="AO93" i="1"/>
  <c r="AQ93" i="1"/>
  <c r="G94" i="1"/>
  <c r="I94" i="1"/>
  <c r="H99" i="1" s="1"/>
  <c r="K94" i="1"/>
  <c r="M94" i="1"/>
  <c r="O94" i="1"/>
  <c r="Q94" i="1"/>
  <c r="S94" i="1"/>
  <c r="U94" i="1"/>
  <c r="W94" i="1"/>
  <c r="Y94" i="1"/>
  <c r="X99" i="1" s="1"/>
  <c r="AA94" i="1"/>
  <c r="AC94" i="1"/>
  <c r="AE94" i="1"/>
  <c r="AG94" i="1"/>
  <c r="AI94" i="1"/>
  <c r="AK94" i="1"/>
  <c r="AM94" i="1"/>
  <c r="AO94" i="1"/>
  <c r="AN99" i="1" s="1"/>
  <c r="AQ94" i="1"/>
  <c r="G95" i="1"/>
  <c r="F94" i="2" s="1"/>
  <c r="I95" i="1"/>
  <c r="K95" i="1"/>
  <c r="J94" i="2" s="1"/>
  <c r="M95" i="1"/>
  <c r="O95" i="1"/>
  <c r="Q95" i="1"/>
  <c r="S95" i="1"/>
  <c r="R94" i="2" s="1"/>
  <c r="U95" i="1"/>
  <c r="W95" i="1"/>
  <c r="Y95" i="1"/>
  <c r="AA95" i="1"/>
  <c r="Z94" i="2" s="1"/>
  <c r="AC95" i="1"/>
  <c r="AE95" i="1"/>
  <c r="AG95" i="1"/>
  <c r="AI95" i="1"/>
  <c r="AH94" i="2" s="1"/>
  <c r="AK95" i="1"/>
  <c r="AM95" i="1"/>
  <c r="AO95" i="1"/>
  <c r="AQ95" i="1"/>
  <c r="AP94" i="2" s="1"/>
  <c r="G96" i="1"/>
  <c r="F95" i="2" s="1"/>
  <c r="I96" i="1"/>
  <c r="K96" i="1"/>
  <c r="M96" i="1"/>
  <c r="L95" i="2" s="1"/>
  <c r="O96" i="1"/>
  <c r="Q96" i="1"/>
  <c r="S96" i="1"/>
  <c r="U96" i="1"/>
  <c r="T95" i="2" s="1"/>
  <c r="W96" i="1"/>
  <c r="Y96" i="1"/>
  <c r="AA96" i="1"/>
  <c r="AC96" i="1"/>
  <c r="AB95" i="2" s="1"/>
  <c r="AE96" i="1"/>
  <c r="AG96" i="1"/>
  <c r="AI96" i="1"/>
  <c r="AK96" i="1"/>
  <c r="AJ95" i="2" s="1"/>
  <c r="AM96" i="1"/>
  <c r="AO96" i="1"/>
  <c r="AQ96" i="1"/>
  <c r="N99" i="1"/>
  <c r="AL99" i="1"/>
  <c r="G102" i="1"/>
  <c r="I102" i="1"/>
  <c r="K102" i="1"/>
  <c r="M102" i="1"/>
  <c r="L110" i="1" s="1"/>
  <c r="O102" i="1"/>
  <c r="Q102" i="1"/>
  <c r="P110" i="1" s="1"/>
  <c r="S102" i="1"/>
  <c r="U102" i="1"/>
  <c r="T110" i="1" s="1"/>
  <c r="W102" i="1"/>
  <c r="Y102" i="1"/>
  <c r="AA102" i="1"/>
  <c r="AC102" i="1"/>
  <c r="AB110" i="1" s="1"/>
  <c r="AE102" i="1"/>
  <c r="AG102" i="1"/>
  <c r="AF110" i="1" s="1"/>
  <c r="AI102" i="1"/>
  <c r="AK102" i="1"/>
  <c r="AM102" i="1"/>
  <c r="AO102" i="1"/>
  <c r="AQ102" i="1"/>
  <c r="G103" i="1"/>
  <c r="I103" i="1"/>
  <c r="K103" i="1"/>
  <c r="J110" i="1" s="1"/>
  <c r="M103" i="1"/>
  <c r="O103" i="1"/>
  <c r="Q103" i="1"/>
  <c r="S103" i="1"/>
  <c r="U103" i="1"/>
  <c r="W103" i="1"/>
  <c r="Y103" i="1"/>
  <c r="AA103" i="1"/>
  <c r="Z110" i="1" s="1"/>
  <c r="AC103" i="1"/>
  <c r="AE103" i="1"/>
  <c r="AG103" i="1"/>
  <c r="AI103" i="1"/>
  <c r="AK103" i="1"/>
  <c r="AM103" i="1"/>
  <c r="AO103" i="1"/>
  <c r="AQ103" i="1"/>
  <c r="AP110" i="1" s="1"/>
  <c r="G104" i="1"/>
  <c r="F103" i="2" s="1"/>
  <c r="I104" i="1"/>
  <c r="K104" i="1"/>
  <c r="M104" i="1"/>
  <c r="L103" i="2" s="1"/>
  <c r="O104" i="1"/>
  <c r="Q104" i="1"/>
  <c r="S104" i="1"/>
  <c r="U104" i="1"/>
  <c r="T103" i="2" s="1"/>
  <c r="W104" i="1"/>
  <c r="Y104" i="1"/>
  <c r="AA104" i="1"/>
  <c r="AC104" i="1"/>
  <c r="AB103" i="2" s="1"/>
  <c r="AE104" i="1"/>
  <c r="AG104" i="1"/>
  <c r="AI104" i="1"/>
  <c r="AK104" i="1"/>
  <c r="AJ103" i="2" s="1"/>
  <c r="AM104" i="1"/>
  <c r="AO104" i="1"/>
  <c r="AQ104" i="1"/>
  <c r="G105" i="1"/>
  <c r="I105" i="1"/>
  <c r="K105" i="1"/>
  <c r="M105" i="1"/>
  <c r="O105" i="1"/>
  <c r="N110" i="1" s="1"/>
  <c r="Q105" i="1"/>
  <c r="S105" i="1"/>
  <c r="U105" i="1"/>
  <c r="W105" i="1"/>
  <c r="V110" i="1" s="1"/>
  <c r="Y105" i="1"/>
  <c r="AA105" i="1"/>
  <c r="AC105" i="1"/>
  <c r="AE105" i="1"/>
  <c r="AD104" i="2" s="1"/>
  <c r="AG105" i="1"/>
  <c r="AI105" i="1"/>
  <c r="AK105" i="1"/>
  <c r="AM105" i="1"/>
  <c r="AL110" i="1" s="1"/>
  <c r="AO105" i="1"/>
  <c r="AQ105" i="1"/>
  <c r="G108" i="1"/>
  <c r="F107" i="2" s="1"/>
  <c r="I108" i="1"/>
  <c r="K108" i="1"/>
  <c r="M108" i="1"/>
  <c r="O108" i="1"/>
  <c r="Q108" i="1"/>
  <c r="S108" i="1"/>
  <c r="U108" i="1"/>
  <c r="W108" i="1"/>
  <c r="Y108" i="1"/>
  <c r="AA108" i="1"/>
  <c r="AC108" i="1"/>
  <c r="AE108" i="1"/>
  <c r="AG108" i="1"/>
  <c r="AF107" i="2" s="1"/>
  <c r="AI108" i="1"/>
  <c r="AK108" i="1"/>
  <c r="AM108" i="1"/>
  <c r="AO108" i="1"/>
  <c r="AN107" i="2" s="1"/>
  <c r="AQ108" i="1"/>
  <c r="G109" i="1"/>
  <c r="I109" i="1"/>
  <c r="K109" i="1"/>
  <c r="J108" i="2" s="1"/>
  <c r="M109" i="1"/>
  <c r="O109" i="1"/>
  <c r="Q109" i="1"/>
  <c r="S109" i="1"/>
  <c r="R108" i="2" s="1"/>
  <c r="U109" i="1"/>
  <c r="W109" i="1"/>
  <c r="Y109" i="1"/>
  <c r="AA109" i="1"/>
  <c r="Z108" i="2" s="1"/>
  <c r="AC109" i="1"/>
  <c r="AE109" i="1"/>
  <c r="AG109" i="1"/>
  <c r="AI109" i="1"/>
  <c r="AH108" i="2" s="1"/>
  <c r="AK109" i="1"/>
  <c r="AM109" i="1"/>
  <c r="AO109" i="1"/>
  <c r="AQ109" i="1"/>
  <c r="AP108" i="2" s="1"/>
  <c r="AJ110" i="1"/>
  <c r="G113" i="1"/>
  <c r="I113" i="1"/>
  <c r="H112" i="2" s="1"/>
  <c r="K113" i="1"/>
  <c r="M113" i="1"/>
  <c r="O113" i="1"/>
  <c r="Q113" i="1"/>
  <c r="P123" i="1" s="1"/>
  <c r="S113" i="1"/>
  <c r="U113" i="1"/>
  <c r="T123" i="1" s="1"/>
  <c r="W113" i="1"/>
  <c r="Y113" i="1"/>
  <c r="AA113" i="1"/>
  <c r="AC113" i="1"/>
  <c r="AE113" i="1"/>
  <c r="AG113" i="1"/>
  <c r="AF112" i="2" s="1"/>
  <c r="AI113" i="1"/>
  <c r="AK113" i="1"/>
  <c r="AJ123" i="1" s="1"/>
  <c r="AM113" i="1"/>
  <c r="AO113" i="1"/>
  <c r="AQ113" i="1"/>
  <c r="G116" i="1"/>
  <c r="F115" i="2" s="1"/>
  <c r="I116" i="1"/>
  <c r="H115" i="2" s="1"/>
  <c r="K116" i="1"/>
  <c r="M116" i="1"/>
  <c r="O116" i="1"/>
  <c r="N115" i="2" s="1"/>
  <c r="Q116" i="1"/>
  <c r="S116" i="1"/>
  <c r="U116" i="1"/>
  <c r="W116" i="1"/>
  <c r="Y116" i="1"/>
  <c r="AA116" i="1"/>
  <c r="AC116" i="1"/>
  <c r="AE116" i="1"/>
  <c r="AD115" i="2" s="1"/>
  <c r="AG116" i="1"/>
  <c r="AI116" i="1"/>
  <c r="AK116" i="1"/>
  <c r="AM116" i="1"/>
  <c r="AL115" i="2" s="1"/>
  <c r="AO116" i="1"/>
  <c r="AN115" i="2" s="1"/>
  <c r="AQ116" i="1"/>
  <c r="G118" i="1"/>
  <c r="I118" i="1"/>
  <c r="K118" i="1"/>
  <c r="M118" i="1"/>
  <c r="O118" i="1"/>
  <c r="Q118" i="1"/>
  <c r="S118" i="1"/>
  <c r="U118" i="1"/>
  <c r="W118" i="1"/>
  <c r="Y118" i="1"/>
  <c r="X123" i="1" s="1"/>
  <c r="AA118" i="1"/>
  <c r="AC118" i="1"/>
  <c r="AE118" i="1"/>
  <c r="AG118" i="1"/>
  <c r="AI118" i="1"/>
  <c r="AK118" i="1"/>
  <c r="AM118" i="1"/>
  <c r="AO118" i="1"/>
  <c r="AN123" i="1" s="1"/>
  <c r="AQ118" i="1"/>
  <c r="G119" i="1"/>
  <c r="F118" i="2" s="1"/>
  <c r="I119" i="1"/>
  <c r="K119" i="1"/>
  <c r="M119" i="1"/>
  <c r="O119" i="1"/>
  <c r="N118" i="2" s="1"/>
  <c r="Q119" i="1"/>
  <c r="S119" i="1"/>
  <c r="R118" i="2" s="1"/>
  <c r="U119" i="1"/>
  <c r="T118" i="2" s="1"/>
  <c r="W119" i="1"/>
  <c r="Y119" i="1"/>
  <c r="AA119" i="1"/>
  <c r="AC119" i="1"/>
  <c r="AE119" i="1"/>
  <c r="AG119" i="1"/>
  <c r="AI119" i="1"/>
  <c r="AH118" i="2" s="1"/>
  <c r="AK119" i="1"/>
  <c r="AJ118" i="2" s="1"/>
  <c r="AM119" i="1"/>
  <c r="AO119" i="1"/>
  <c r="AQ119" i="1"/>
  <c r="AP118" i="2" s="1"/>
  <c r="G122" i="1"/>
  <c r="F121" i="2" s="1"/>
  <c r="I122" i="1"/>
  <c r="K122" i="1"/>
  <c r="M122" i="1"/>
  <c r="L121" i="2" s="1"/>
  <c r="O122" i="1"/>
  <c r="Q122" i="1"/>
  <c r="S122" i="1"/>
  <c r="U122" i="1"/>
  <c r="T121" i="2" s="1"/>
  <c r="W122" i="1"/>
  <c r="V121" i="2" s="1"/>
  <c r="Y122" i="1"/>
  <c r="AA122" i="1"/>
  <c r="AC122" i="1"/>
  <c r="AB121" i="2" s="1"/>
  <c r="AE122" i="1"/>
  <c r="AD121" i="2" s="1"/>
  <c r="AG122" i="1"/>
  <c r="AF121" i="2" s="1"/>
  <c r="AI122" i="1"/>
  <c r="AK122" i="1"/>
  <c r="AM122" i="1"/>
  <c r="AL121" i="2" s="1"/>
  <c r="AO122" i="1"/>
  <c r="AQ122" i="1"/>
  <c r="H123" i="1"/>
  <c r="G126" i="1"/>
  <c r="F131" i="1" s="1"/>
  <c r="I126" i="1"/>
  <c r="H131" i="1" s="1"/>
  <c r="K126" i="1"/>
  <c r="J131" i="1" s="1"/>
  <c r="M126" i="1"/>
  <c r="L125" i="2" s="1"/>
  <c r="O126" i="1"/>
  <c r="Q126" i="1"/>
  <c r="P131" i="1" s="1"/>
  <c r="S126" i="1"/>
  <c r="R131" i="1" s="1"/>
  <c r="U126" i="1"/>
  <c r="T131" i="1" s="1"/>
  <c r="W126" i="1"/>
  <c r="V131" i="1" s="1"/>
  <c r="Y126" i="1"/>
  <c r="X131" i="1" s="1"/>
  <c r="AA126" i="1"/>
  <c r="Z125" i="2" s="1"/>
  <c r="AC126" i="1"/>
  <c r="AB131" i="1" s="1"/>
  <c r="AE126" i="1"/>
  <c r="AG126" i="1"/>
  <c r="AF131" i="1" s="1"/>
  <c r="AI126" i="1"/>
  <c r="AH131" i="1" s="1"/>
  <c r="AK126" i="1"/>
  <c r="AJ131" i="1" s="1"/>
  <c r="AM126" i="1"/>
  <c r="AO126" i="1"/>
  <c r="AN131" i="1" s="1"/>
  <c r="AQ126" i="1"/>
  <c r="AP131" i="1" s="1"/>
  <c r="L131" i="1"/>
  <c r="N131" i="1"/>
  <c r="AD131" i="1"/>
  <c r="AL131" i="1"/>
  <c r="G134" i="1"/>
  <c r="I134" i="1"/>
  <c r="K134" i="1"/>
  <c r="J133" i="2" s="1"/>
  <c r="M134" i="1"/>
  <c r="L140" i="1" s="1"/>
  <c r="O134" i="1"/>
  <c r="N140" i="1" s="1"/>
  <c r="Q134" i="1"/>
  <c r="S134" i="1"/>
  <c r="U134" i="1"/>
  <c r="W134" i="1"/>
  <c r="V140" i="1" s="1"/>
  <c r="Y134" i="1"/>
  <c r="AA134" i="1"/>
  <c r="AC134" i="1"/>
  <c r="AE134" i="1"/>
  <c r="AD140" i="1" s="1"/>
  <c r="AG134" i="1"/>
  <c r="AI134" i="1"/>
  <c r="AK134" i="1"/>
  <c r="AM134" i="1"/>
  <c r="AL140" i="1" s="1"/>
  <c r="AO134" i="1"/>
  <c r="AQ134" i="1"/>
  <c r="G137" i="1"/>
  <c r="I137" i="1"/>
  <c r="H136" i="2" s="1"/>
  <c r="K137" i="1"/>
  <c r="M137" i="1"/>
  <c r="O137" i="1"/>
  <c r="Q137" i="1"/>
  <c r="S137" i="1"/>
  <c r="U137" i="1"/>
  <c r="W137" i="1"/>
  <c r="Y137" i="1"/>
  <c r="X136" i="2" s="1"/>
  <c r="AA137" i="1"/>
  <c r="AC137" i="1"/>
  <c r="AB140" i="1" s="1"/>
  <c r="AE137" i="1"/>
  <c r="AG137" i="1"/>
  <c r="AI137" i="1"/>
  <c r="AK137" i="1"/>
  <c r="AM137" i="1"/>
  <c r="AO137" i="1"/>
  <c r="AQ137" i="1"/>
  <c r="G138" i="1"/>
  <c r="F137" i="2" s="1"/>
  <c r="I138" i="1"/>
  <c r="K138" i="1"/>
  <c r="J140" i="1" s="1"/>
  <c r="Z23" i="3" s="1"/>
  <c r="M138" i="1"/>
  <c r="O138" i="1"/>
  <c r="Q138" i="1"/>
  <c r="S138" i="1"/>
  <c r="R137" i="2" s="1"/>
  <c r="U138" i="1"/>
  <c r="W138" i="1"/>
  <c r="Y138" i="1"/>
  <c r="AA138" i="1"/>
  <c r="Z140" i="1" s="1"/>
  <c r="AH23" i="3" s="1"/>
  <c r="AC138" i="1"/>
  <c r="AE138" i="1"/>
  <c r="AG138" i="1"/>
  <c r="AF137" i="2" s="1"/>
  <c r="AI138" i="1"/>
  <c r="AH137" i="2" s="1"/>
  <c r="AK138" i="1"/>
  <c r="AM138" i="1"/>
  <c r="AO138" i="1"/>
  <c r="AQ138" i="1"/>
  <c r="AP140" i="1" s="1"/>
  <c r="AP23" i="3" s="1"/>
  <c r="T140" i="1"/>
  <c r="AJ140" i="1"/>
  <c r="G143" i="1"/>
  <c r="I143" i="1"/>
  <c r="K143" i="1"/>
  <c r="M143" i="1"/>
  <c r="L150" i="1" s="1"/>
  <c r="O143" i="1"/>
  <c r="Q143" i="1"/>
  <c r="S143" i="1"/>
  <c r="U143" i="1"/>
  <c r="T150" i="1" s="1"/>
  <c r="W143" i="1"/>
  <c r="Y143" i="1"/>
  <c r="AA143" i="1"/>
  <c r="AC143" i="1"/>
  <c r="AE143" i="1"/>
  <c r="AG143" i="1"/>
  <c r="AI143" i="1"/>
  <c r="AK143" i="1"/>
  <c r="AJ150" i="1" s="1"/>
  <c r="AM143" i="1"/>
  <c r="AO143" i="1"/>
  <c r="AQ143" i="1"/>
  <c r="G146" i="1"/>
  <c r="F145" i="2" s="1"/>
  <c r="I146" i="1"/>
  <c r="K146" i="1"/>
  <c r="M146" i="1"/>
  <c r="O146" i="1"/>
  <c r="Q146" i="1"/>
  <c r="S146" i="1"/>
  <c r="U146" i="1"/>
  <c r="W146" i="1"/>
  <c r="V145" i="2" s="1"/>
  <c r="Y146" i="1"/>
  <c r="AA146" i="1"/>
  <c r="AC146" i="1"/>
  <c r="AE146" i="1"/>
  <c r="AD145" i="2" s="1"/>
  <c r="AG146" i="1"/>
  <c r="AI146" i="1"/>
  <c r="AK146" i="1"/>
  <c r="AM146" i="1"/>
  <c r="AL145" i="2" s="1"/>
  <c r="AO146" i="1"/>
  <c r="AQ146" i="1"/>
  <c r="AP145" i="2" s="1"/>
  <c r="G147" i="1"/>
  <c r="F146" i="2" s="1"/>
  <c r="I147" i="1"/>
  <c r="H146" i="2" s="1"/>
  <c r="K147" i="1"/>
  <c r="J146" i="2" s="1"/>
  <c r="M147" i="1"/>
  <c r="O147" i="1"/>
  <c r="Q147" i="1"/>
  <c r="P146" i="2" s="1"/>
  <c r="S147" i="1"/>
  <c r="R146" i="2" s="1"/>
  <c r="U147" i="1"/>
  <c r="W147" i="1"/>
  <c r="Y147" i="1"/>
  <c r="AA147" i="1"/>
  <c r="AC147" i="1"/>
  <c r="AE147" i="1"/>
  <c r="AG147" i="1"/>
  <c r="AF146" i="2" s="1"/>
  <c r="AI147" i="1"/>
  <c r="AH146" i="2" s="1"/>
  <c r="AK147" i="1"/>
  <c r="AM147" i="1"/>
  <c r="AO147" i="1"/>
  <c r="AQ147" i="1"/>
  <c r="AP146" i="2" s="1"/>
  <c r="AB150" i="1"/>
  <c r="J4" i="2"/>
  <c r="H21" i="2"/>
  <c r="F37" i="2"/>
  <c r="H37" i="2"/>
  <c r="H54" i="2"/>
  <c r="J56" i="2"/>
  <c r="H62" i="2"/>
  <c r="J72" i="2"/>
  <c r="H76" i="2"/>
  <c r="J79" i="2"/>
  <c r="H84" i="2"/>
  <c r="F90" i="2"/>
  <c r="J93" i="2"/>
  <c r="H104" i="2"/>
  <c r="H121" i="2"/>
  <c r="L4" i="2"/>
  <c r="AH4" i="2"/>
  <c r="AJ4" i="2"/>
  <c r="X10" i="2"/>
  <c r="J11" i="2"/>
  <c r="AH11" i="2"/>
  <c r="AN11" i="2"/>
  <c r="L12" i="2"/>
  <c r="T12" i="2"/>
  <c r="AH12" i="2"/>
  <c r="AJ12" i="2"/>
  <c r="N15" i="2"/>
  <c r="T15" i="2"/>
  <c r="V15" i="2"/>
  <c r="AD15" i="2"/>
  <c r="AJ15" i="2"/>
  <c r="AL15" i="2"/>
  <c r="P16" i="2"/>
  <c r="V16" i="2"/>
  <c r="AN16" i="2"/>
  <c r="P17" i="2"/>
  <c r="AP17" i="2"/>
  <c r="L19" i="2"/>
  <c r="T19" i="2"/>
  <c r="AJ19" i="2"/>
  <c r="F20" i="2"/>
  <c r="V20" i="2"/>
  <c r="AD20" i="2"/>
  <c r="P21" i="2"/>
  <c r="V21" i="2"/>
  <c r="AF21" i="2"/>
  <c r="J24" i="2"/>
  <c r="P24" i="2"/>
  <c r="AH24" i="2"/>
  <c r="AN24" i="2"/>
  <c r="AP24" i="2"/>
  <c r="AB25" i="2"/>
  <c r="F28" i="2"/>
  <c r="L28" i="2"/>
  <c r="V28" i="2"/>
  <c r="AL28" i="2"/>
  <c r="P29" i="2"/>
  <c r="X29" i="2"/>
  <c r="AL29" i="2"/>
  <c r="AN29" i="2"/>
  <c r="AF32" i="2"/>
  <c r="AH32" i="2"/>
  <c r="F36" i="2"/>
  <c r="V36" i="2"/>
  <c r="X37" i="2"/>
  <c r="AF37" i="2"/>
  <c r="R38" i="2"/>
  <c r="Z38" i="2"/>
  <c r="L39" i="2"/>
  <c r="T39" i="2"/>
  <c r="AD45" i="2"/>
  <c r="AL45" i="2"/>
  <c r="H46" i="2"/>
  <c r="AD46" i="2"/>
  <c r="AF46" i="2"/>
  <c r="AN46" i="2"/>
  <c r="Z47" i="2"/>
  <c r="AH47" i="2"/>
  <c r="T52" i="2"/>
  <c r="AB52" i="2"/>
  <c r="V53" i="2"/>
  <c r="AB53" i="2"/>
  <c r="AD53" i="2"/>
  <c r="X54" i="2"/>
  <c r="AF54" i="2"/>
  <c r="P56" i="2"/>
  <c r="AH56" i="2"/>
  <c r="AN56" i="2"/>
  <c r="AP56" i="2"/>
  <c r="T57" i="2"/>
  <c r="AD61" i="2"/>
  <c r="AL61" i="2"/>
  <c r="AF62" i="2"/>
  <c r="AN62" i="2"/>
  <c r="H68" i="2"/>
  <c r="P68" i="2"/>
  <c r="AF68" i="2"/>
  <c r="P72" i="2"/>
  <c r="AH72" i="2"/>
  <c r="L73" i="2"/>
  <c r="R73" i="2"/>
  <c r="AJ73" i="2"/>
  <c r="P76" i="2"/>
  <c r="AF76" i="2"/>
  <c r="R79" i="2"/>
  <c r="AH79" i="2"/>
  <c r="AN79" i="2"/>
  <c r="L80" i="2"/>
  <c r="AB80" i="2"/>
  <c r="T81" i="2"/>
  <c r="V81" i="2"/>
  <c r="AD81" i="2"/>
  <c r="AJ81" i="2"/>
  <c r="P84" i="2"/>
  <c r="X84" i="2"/>
  <c r="AF84" i="2"/>
  <c r="AN84" i="2"/>
  <c r="T88" i="2"/>
  <c r="N90" i="2"/>
  <c r="AL90" i="2"/>
  <c r="H92" i="2"/>
  <c r="V92" i="2"/>
  <c r="X92" i="2"/>
  <c r="AP93" i="2"/>
  <c r="T94" i="2"/>
  <c r="V95" i="2"/>
  <c r="AD95" i="2"/>
  <c r="N103" i="2"/>
  <c r="AL103" i="2"/>
  <c r="X104" i="2"/>
  <c r="AF104" i="2"/>
  <c r="P107" i="2"/>
  <c r="Z107" i="2"/>
  <c r="L108" i="2"/>
  <c r="T108" i="2"/>
  <c r="AB108" i="2"/>
  <c r="AD112" i="2"/>
  <c r="R115" i="2"/>
  <c r="X115" i="2"/>
  <c r="AP115" i="2"/>
  <c r="AL118" i="2"/>
  <c r="N121" i="2"/>
  <c r="AN121" i="2"/>
  <c r="AH125" i="2"/>
  <c r="AN136" i="2"/>
  <c r="T137" i="2"/>
  <c r="AB137" i="2"/>
  <c r="AN145" i="2"/>
  <c r="AB146" i="2"/>
  <c r="P4" i="2"/>
  <c r="X4" i="2"/>
  <c r="AF4" i="2"/>
  <c r="L10" i="2"/>
  <c r="T10" i="2"/>
  <c r="AB10" i="2"/>
  <c r="V11" i="2"/>
  <c r="AL11" i="2"/>
  <c r="P12" i="2"/>
  <c r="X12" i="2"/>
  <c r="AN12" i="2"/>
  <c r="J15" i="2"/>
  <c r="L16" i="2"/>
  <c r="T16" i="2"/>
  <c r="AB16" i="2"/>
  <c r="AJ16" i="2"/>
  <c r="N17" i="2"/>
  <c r="V17" i="2"/>
  <c r="X17" i="2"/>
  <c r="AL17" i="2"/>
  <c r="P19" i="2"/>
  <c r="X19" i="2"/>
  <c r="AN19" i="2"/>
  <c r="J20" i="2"/>
  <c r="R20" i="2"/>
  <c r="AH20" i="2"/>
  <c r="AP20" i="2"/>
  <c r="L21" i="2"/>
  <c r="N21" i="2"/>
  <c r="T21" i="2"/>
  <c r="AB21" i="2"/>
  <c r="AJ21" i="2"/>
  <c r="F24" i="2"/>
  <c r="N24" i="2"/>
  <c r="V24" i="2"/>
  <c r="AD24" i="2"/>
  <c r="AL24" i="2"/>
  <c r="P25" i="2"/>
  <c r="X25" i="2"/>
  <c r="AN25" i="2"/>
  <c r="J28" i="2"/>
  <c r="R28" i="2"/>
  <c r="AH28" i="2"/>
  <c r="AP28" i="2"/>
  <c r="L29" i="2"/>
  <c r="T29" i="2"/>
  <c r="AB29" i="2"/>
  <c r="AJ29" i="2"/>
  <c r="N32" i="2"/>
  <c r="V32" i="2"/>
  <c r="AD32" i="2"/>
  <c r="AL32" i="2"/>
  <c r="L37" i="2"/>
  <c r="N37" i="2"/>
  <c r="T37" i="2"/>
  <c r="AB37" i="2"/>
  <c r="N38" i="2"/>
  <c r="AD38" i="2"/>
  <c r="AL38" i="2"/>
  <c r="J45" i="2"/>
  <c r="R45" i="2"/>
  <c r="AH45" i="2"/>
  <c r="AP45" i="2"/>
  <c r="L46" i="2"/>
  <c r="T46" i="2"/>
  <c r="AB46" i="2"/>
  <c r="AJ46" i="2"/>
  <c r="F47" i="2"/>
  <c r="N47" i="2"/>
  <c r="V47" i="2"/>
  <c r="AD47" i="2"/>
  <c r="AL47" i="2"/>
  <c r="H52" i="2"/>
  <c r="P52" i="2"/>
  <c r="X52" i="2"/>
  <c r="AF52" i="2"/>
  <c r="AN52" i="2"/>
  <c r="R53" i="2"/>
  <c r="Z53" i="2"/>
  <c r="AH53" i="2"/>
  <c r="AP53" i="2"/>
  <c r="L54" i="2"/>
  <c r="T54" i="2"/>
  <c r="AB54" i="2"/>
  <c r="AJ54" i="2"/>
  <c r="N56" i="2"/>
  <c r="V56" i="2"/>
  <c r="AD56" i="2"/>
  <c r="AL56" i="2"/>
  <c r="H57" i="2"/>
  <c r="P57" i="2"/>
  <c r="X57" i="2"/>
  <c r="AF57" i="2"/>
  <c r="AN57" i="2"/>
  <c r="J61" i="2"/>
  <c r="R61" i="2"/>
  <c r="Z61" i="2"/>
  <c r="AH61" i="2"/>
  <c r="AP61" i="2"/>
  <c r="L62" i="2"/>
  <c r="T62" i="2"/>
  <c r="AB62" i="2"/>
  <c r="AJ62" i="2"/>
  <c r="J67" i="2"/>
  <c r="R67" i="2"/>
  <c r="Z67" i="2"/>
  <c r="AH67" i="2"/>
  <c r="AP67" i="2"/>
  <c r="T68" i="2"/>
  <c r="AB68" i="2"/>
  <c r="AJ68" i="2"/>
  <c r="F72" i="2"/>
  <c r="N72" i="2"/>
  <c r="AD72" i="2"/>
  <c r="AL72" i="2"/>
  <c r="P73" i="2"/>
  <c r="AF73" i="2"/>
  <c r="AH73" i="2"/>
  <c r="AN73" i="2"/>
  <c r="J75" i="2"/>
  <c r="R75" i="2"/>
  <c r="Z75" i="2"/>
  <c r="AH75" i="2"/>
  <c r="AP75" i="2"/>
  <c r="L76" i="2"/>
  <c r="T76" i="2"/>
  <c r="AB76" i="2"/>
  <c r="AJ76" i="2"/>
  <c r="N79" i="2"/>
  <c r="V79" i="2"/>
  <c r="AD79" i="2"/>
  <c r="AL79" i="2"/>
  <c r="H80" i="2"/>
  <c r="X80" i="2"/>
  <c r="AN80" i="2"/>
  <c r="R81" i="2"/>
  <c r="Z81" i="2"/>
  <c r="AH81" i="2"/>
  <c r="AP81" i="2"/>
  <c r="L84" i="2"/>
  <c r="T84" i="2"/>
  <c r="AJ84" i="2"/>
  <c r="J90" i="2"/>
  <c r="R90" i="2"/>
  <c r="Z90" i="2"/>
  <c r="AH90" i="2"/>
  <c r="AP90" i="2"/>
  <c r="L92" i="2"/>
  <c r="T92" i="2"/>
  <c r="AJ92" i="2"/>
  <c r="H94" i="2"/>
  <c r="P94" i="2"/>
  <c r="X94" i="2"/>
  <c r="AF94" i="2"/>
  <c r="AN94" i="2"/>
  <c r="R95" i="2"/>
  <c r="Z95" i="2"/>
  <c r="AH95" i="2"/>
  <c r="AP95" i="2"/>
  <c r="H102" i="2"/>
  <c r="P102" i="2"/>
  <c r="X102" i="2"/>
  <c r="AN102" i="2"/>
  <c r="J103" i="2"/>
  <c r="R103" i="2"/>
  <c r="Z103" i="2"/>
  <c r="AP103" i="2"/>
  <c r="N107" i="2"/>
  <c r="V107" i="2"/>
  <c r="AL107" i="2"/>
  <c r="X108" i="2"/>
  <c r="AF108" i="2"/>
  <c r="AN108" i="2"/>
  <c r="P115" i="2"/>
  <c r="J118" i="2"/>
  <c r="Z118" i="2"/>
  <c r="P137" i="2"/>
  <c r="X137" i="2"/>
  <c r="AN137" i="2"/>
  <c r="N145" i="2"/>
  <c r="X146" i="2"/>
  <c r="AN146" i="2"/>
  <c r="F4" i="2"/>
  <c r="N4" i="2"/>
  <c r="V4" i="2"/>
  <c r="AL4" i="2"/>
  <c r="J10" i="2"/>
  <c r="R10" i="2"/>
  <c r="Z10" i="2"/>
  <c r="AH10" i="2"/>
  <c r="AP10" i="2"/>
  <c r="L11" i="2"/>
  <c r="N11" i="2"/>
  <c r="T11" i="2"/>
  <c r="AB11" i="2"/>
  <c r="AD11" i="2"/>
  <c r="AJ11" i="2"/>
  <c r="N12" i="2"/>
  <c r="V12" i="2"/>
  <c r="AD12" i="2"/>
  <c r="AL12" i="2"/>
  <c r="H15" i="2"/>
  <c r="J16" i="2"/>
  <c r="R16" i="2"/>
  <c r="Z16" i="2"/>
  <c r="AH16" i="2"/>
  <c r="AP16" i="2"/>
  <c r="L17" i="2"/>
  <c r="T17" i="2"/>
  <c r="AB17" i="2"/>
  <c r="AJ17" i="2"/>
  <c r="N19" i="2"/>
  <c r="V19" i="2"/>
  <c r="AD19" i="2"/>
  <c r="AL19" i="2"/>
  <c r="H20" i="2"/>
  <c r="P20" i="2"/>
  <c r="X20" i="2"/>
  <c r="Z20" i="2"/>
  <c r="AF20" i="2"/>
  <c r="AN20" i="2"/>
  <c r="L24" i="2"/>
  <c r="T24" i="2"/>
  <c r="AB24" i="2"/>
  <c r="AJ24" i="2"/>
  <c r="N25" i="2"/>
  <c r="V25" i="2"/>
  <c r="AD25" i="2"/>
  <c r="AL25" i="2"/>
  <c r="H28" i="2"/>
  <c r="P28" i="2"/>
  <c r="X28" i="2"/>
  <c r="AF28" i="2"/>
  <c r="AN28" i="2"/>
  <c r="J29" i="2"/>
  <c r="R29" i="2"/>
  <c r="Z29" i="2"/>
  <c r="AH29" i="2"/>
  <c r="AP29" i="2"/>
  <c r="L32" i="2"/>
  <c r="T32" i="2"/>
  <c r="AB32" i="2"/>
  <c r="AJ32" i="2"/>
  <c r="H36" i="2"/>
  <c r="AP36" i="2"/>
  <c r="AJ37" i="2"/>
  <c r="L38" i="2"/>
  <c r="T38" i="2"/>
  <c r="V38" i="2"/>
  <c r="AB38" i="2"/>
  <c r="AJ38" i="2"/>
  <c r="F39" i="2"/>
  <c r="N39" i="2"/>
  <c r="V39" i="2"/>
  <c r="AD39" i="2"/>
  <c r="AL39" i="2"/>
  <c r="H45" i="2"/>
  <c r="P45" i="2"/>
  <c r="X45" i="2"/>
  <c r="Z45" i="2"/>
  <c r="AF45" i="2"/>
  <c r="AN45" i="2"/>
  <c r="J46" i="2"/>
  <c r="R46" i="2"/>
  <c r="Z46" i="2"/>
  <c r="AH46" i="2"/>
  <c r="AP46" i="2"/>
  <c r="L47" i="2"/>
  <c r="T47" i="2"/>
  <c r="AB47" i="2"/>
  <c r="AJ47" i="2"/>
  <c r="N52" i="2"/>
  <c r="V52" i="2"/>
  <c r="AD52" i="2"/>
  <c r="AL52" i="2"/>
  <c r="H53" i="2"/>
  <c r="J53" i="2"/>
  <c r="X53" i="2"/>
  <c r="AN53" i="2"/>
  <c r="L56" i="2"/>
  <c r="AB56" i="2"/>
  <c r="N57" i="2"/>
  <c r="AD57" i="2"/>
  <c r="H61" i="2"/>
  <c r="X61" i="2"/>
  <c r="AN61" i="2"/>
  <c r="J62" i="2"/>
  <c r="Z62" i="2"/>
  <c r="AP62" i="2"/>
  <c r="T66" i="2"/>
  <c r="H67" i="2"/>
  <c r="V67" i="2"/>
  <c r="X67" i="2"/>
  <c r="AN67" i="2"/>
  <c r="AN68" i="2"/>
  <c r="L72" i="2"/>
  <c r="Z72" i="2"/>
  <c r="AB72" i="2"/>
  <c r="AP72" i="2"/>
  <c r="F73" i="2"/>
  <c r="V73" i="2"/>
  <c r="AB73" i="2"/>
  <c r="AL73" i="2"/>
  <c r="F75" i="2"/>
  <c r="P75" i="2"/>
  <c r="V75" i="2"/>
  <c r="AD75" i="2"/>
  <c r="AF75" i="2"/>
  <c r="AL75" i="2"/>
  <c r="J76" i="2"/>
  <c r="X76" i="2"/>
  <c r="Z76" i="2"/>
  <c r="AN76" i="2"/>
  <c r="AP76" i="2"/>
  <c r="T79" i="2"/>
  <c r="Z79" i="2"/>
  <c r="AJ79" i="2"/>
  <c r="AP79" i="2"/>
  <c r="F80" i="2"/>
  <c r="N80" i="2"/>
  <c r="T80" i="2"/>
  <c r="AD80" i="2"/>
  <c r="AJ80" i="2"/>
  <c r="H81" i="2"/>
  <c r="N81" i="2"/>
  <c r="X81" i="2"/>
  <c r="AL81" i="2"/>
  <c r="AN81" i="2"/>
  <c r="R84" i="2"/>
  <c r="AH84" i="2"/>
  <c r="AP84" i="2"/>
  <c r="L88" i="2"/>
  <c r="N88" i="2"/>
  <c r="V88" i="2"/>
  <c r="AB88" i="2"/>
  <c r="AD88" i="2"/>
  <c r="AL88" i="2"/>
  <c r="V90" i="2"/>
  <c r="J92" i="2"/>
  <c r="P92" i="2"/>
  <c r="Z92" i="2"/>
  <c r="AN92" i="2"/>
  <c r="AP92" i="2"/>
  <c r="R93" i="2"/>
  <c r="T93" i="2"/>
  <c r="AH93" i="2"/>
  <c r="AJ93" i="2"/>
  <c r="L94" i="2"/>
  <c r="N94" i="2"/>
  <c r="V94" i="2"/>
  <c r="AB94" i="2"/>
  <c r="AD94" i="2"/>
  <c r="AL94" i="2"/>
  <c r="X95" i="2"/>
  <c r="AL95" i="2"/>
  <c r="AN95" i="2"/>
  <c r="R101" i="2"/>
  <c r="AH101" i="2"/>
  <c r="AJ102" i="2"/>
  <c r="P103" i="2"/>
  <c r="AD103" i="2"/>
  <c r="AF103" i="2"/>
  <c r="J104" i="2"/>
  <c r="Z104" i="2"/>
  <c r="AP104" i="2"/>
  <c r="J107" i="2"/>
  <c r="T107" i="2"/>
  <c r="AH107" i="2"/>
  <c r="AJ107" i="2"/>
  <c r="N108" i="2"/>
  <c r="V108" i="2"/>
  <c r="AD108" i="2"/>
  <c r="AL108" i="2"/>
  <c r="T115" i="2"/>
  <c r="AJ115" i="2"/>
  <c r="N117" i="2"/>
  <c r="AD117" i="2"/>
  <c r="AF117" i="2"/>
  <c r="J121" i="2"/>
  <c r="R121" i="2"/>
  <c r="Z121" i="2"/>
  <c r="AH121" i="2"/>
  <c r="AJ121" i="2"/>
  <c r="AP121" i="2"/>
  <c r="T125" i="2"/>
  <c r="R133" i="2"/>
  <c r="T133" i="2"/>
  <c r="AH133" i="2"/>
  <c r="R136" i="2"/>
  <c r="T136" i="2"/>
  <c r="AJ136" i="2"/>
  <c r="L137" i="2"/>
  <c r="V137" i="2"/>
  <c r="AJ137" i="2"/>
  <c r="AL137" i="2"/>
  <c r="Z145" i="2"/>
  <c r="AH145" i="2"/>
  <c r="L146" i="2"/>
  <c r="E5" i="1"/>
  <c r="D4" i="2" s="1"/>
  <c r="P53" i="2"/>
  <c r="AF53" i="2"/>
  <c r="T56" i="2"/>
  <c r="AJ56" i="2"/>
  <c r="V57" i="2"/>
  <c r="AL57" i="2"/>
  <c r="P61" i="2"/>
  <c r="AF61" i="2"/>
  <c r="R62" i="2"/>
  <c r="AH62" i="2"/>
  <c r="L79" i="2"/>
  <c r="R92" i="2"/>
  <c r="AH92" i="2"/>
  <c r="L93" i="2"/>
  <c r="AB93" i="2"/>
  <c r="H95" i="2"/>
  <c r="J95" i="2"/>
  <c r="P95" i="2"/>
  <c r="AF95" i="2"/>
  <c r="H103" i="2"/>
  <c r="X103" i="2"/>
  <c r="AN103" i="2"/>
  <c r="R104" i="2"/>
  <c r="AH104" i="2"/>
  <c r="L107" i="2"/>
  <c r="AB107" i="2"/>
  <c r="F108" i="2"/>
  <c r="L115" i="2"/>
  <c r="AB115" i="2"/>
  <c r="F117" i="2"/>
  <c r="V117" i="2"/>
  <c r="AL117" i="2"/>
  <c r="H137" i="2"/>
  <c r="I28" i="3"/>
  <c r="I27" i="3"/>
  <c r="T4" i="2"/>
  <c r="AB4" i="2"/>
  <c r="AN4" i="2"/>
  <c r="N5" i="2"/>
  <c r="V5" i="2"/>
  <c r="H6" i="2"/>
  <c r="J6" i="2"/>
  <c r="L6" i="2"/>
  <c r="N6" i="2"/>
  <c r="P6" i="2"/>
  <c r="R6" i="2"/>
  <c r="T6" i="2"/>
  <c r="V6" i="2"/>
  <c r="X6" i="2"/>
  <c r="Z6" i="2"/>
  <c r="AB6" i="2"/>
  <c r="AD6" i="2"/>
  <c r="AF6" i="2"/>
  <c r="AH6" i="2"/>
  <c r="AJ6" i="2"/>
  <c r="AL6" i="2"/>
  <c r="AN6" i="2"/>
  <c r="AP6" i="2"/>
  <c r="H7" i="2"/>
  <c r="J7" i="2"/>
  <c r="L7" i="2"/>
  <c r="N7" i="2"/>
  <c r="P7" i="2"/>
  <c r="R7" i="2"/>
  <c r="T7" i="2"/>
  <c r="V7" i="2"/>
  <c r="X7" i="2"/>
  <c r="Z7" i="2"/>
  <c r="AB7" i="2"/>
  <c r="AD7" i="2"/>
  <c r="AF7" i="2"/>
  <c r="AH7" i="2"/>
  <c r="AJ7" i="2"/>
  <c r="AL7" i="2"/>
  <c r="AN7" i="2"/>
  <c r="AP7" i="2"/>
  <c r="H8" i="2"/>
  <c r="J8" i="2"/>
  <c r="L8" i="2"/>
  <c r="N8" i="2"/>
  <c r="P8" i="2"/>
  <c r="R8" i="2"/>
  <c r="T8" i="2"/>
  <c r="V8" i="2"/>
  <c r="X8" i="2"/>
  <c r="Z8" i="2"/>
  <c r="AB8" i="2"/>
  <c r="AD8" i="2"/>
  <c r="AF8" i="2"/>
  <c r="AH8" i="2"/>
  <c r="AJ8" i="2"/>
  <c r="AL8" i="2"/>
  <c r="AN8" i="2"/>
  <c r="AP8" i="2"/>
  <c r="H9" i="2"/>
  <c r="J9" i="2"/>
  <c r="L9" i="2"/>
  <c r="N9" i="2"/>
  <c r="P9" i="2"/>
  <c r="R9" i="2"/>
  <c r="T9" i="2"/>
  <c r="V9" i="2"/>
  <c r="X9" i="2"/>
  <c r="Z9" i="2"/>
  <c r="AB9" i="2"/>
  <c r="AD9" i="2"/>
  <c r="AF9" i="2"/>
  <c r="AH9" i="2"/>
  <c r="AJ9" i="2"/>
  <c r="AL9" i="2"/>
  <c r="AN9" i="2"/>
  <c r="AP9" i="2"/>
  <c r="P10" i="2"/>
  <c r="AJ10" i="2"/>
  <c r="AN10" i="2"/>
  <c r="R11" i="2"/>
  <c r="Z11" i="2"/>
  <c r="AP11" i="2"/>
  <c r="AB12" i="2"/>
  <c r="AF12" i="2"/>
  <c r="H13" i="2"/>
  <c r="J13" i="2"/>
  <c r="L13" i="2"/>
  <c r="N13" i="2"/>
  <c r="P13" i="2"/>
  <c r="R13" i="2"/>
  <c r="T13" i="2"/>
  <c r="V13" i="2"/>
  <c r="X13" i="2"/>
  <c r="Z13" i="2"/>
  <c r="AB13" i="2"/>
  <c r="AD13" i="2"/>
  <c r="AF13" i="2"/>
  <c r="AH13" i="2"/>
  <c r="AJ13" i="2"/>
  <c r="AL13" i="2"/>
  <c r="AN13" i="2"/>
  <c r="AP13" i="2"/>
  <c r="H14" i="2"/>
  <c r="J14" i="2"/>
  <c r="L14" i="2"/>
  <c r="N14" i="2"/>
  <c r="P14" i="2"/>
  <c r="R14" i="2"/>
  <c r="T14" i="2"/>
  <c r="V14" i="2"/>
  <c r="X14" i="2"/>
  <c r="Z14" i="2"/>
  <c r="AB14" i="2"/>
  <c r="AD14" i="2"/>
  <c r="AF14" i="2"/>
  <c r="AH14" i="2"/>
  <c r="AJ14" i="2"/>
  <c r="AL14" i="2"/>
  <c r="AN14" i="2"/>
  <c r="AP14" i="2"/>
  <c r="P15" i="2"/>
  <c r="R15" i="2"/>
  <c r="X15" i="2"/>
  <c r="Z15" i="2"/>
  <c r="AF15" i="2"/>
  <c r="AH15" i="2"/>
  <c r="AN15" i="2"/>
  <c r="AP15" i="2"/>
  <c r="H16" i="2"/>
  <c r="X16" i="2"/>
  <c r="AF16" i="2"/>
  <c r="R17" i="2"/>
  <c r="Z17" i="2"/>
  <c r="AD17" i="2"/>
  <c r="AH17" i="2"/>
  <c r="H18" i="2"/>
  <c r="J18" i="2"/>
  <c r="L18" i="2"/>
  <c r="N18" i="2"/>
  <c r="P18" i="2"/>
  <c r="R18" i="2"/>
  <c r="T18" i="2"/>
  <c r="V18" i="2"/>
  <c r="X18" i="2"/>
  <c r="Z18" i="2"/>
  <c r="AB18" i="2"/>
  <c r="AD18" i="2"/>
  <c r="AF18" i="2"/>
  <c r="AH18" i="2"/>
  <c r="AJ18" i="2"/>
  <c r="AL18" i="2"/>
  <c r="AN18" i="2"/>
  <c r="AP18" i="2"/>
  <c r="H19" i="2"/>
  <c r="AB19" i="2"/>
  <c r="AF19" i="2"/>
  <c r="N20" i="2"/>
  <c r="AL20" i="2"/>
  <c r="J21" i="2"/>
  <c r="R21" i="2"/>
  <c r="X21" i="2"/>
  <c r="Z21" i="2"/>
  <c r="AH21" i="2"/>
  <c r="AN21" i="2"/>
  <c r="AP21" i="2"/>
  <c r="H22" i="2"/>
  <c r="J22" i="2"/>
  <c r="L22" i="2"/>
  <c r="N22" i="2"/>
  <c r="P22" i="2"/>
  <c r="R22" i="2"/>
  <c r="T22" i="2"/>
  <c r="V22" i="2"/>
  <c r="X22" i="2"/>
  <c r="Z22" i="2"/>
  <c r="AB22" i="2"/>
  <c r="AD22" i="2"/>
  <c r="AF22" i="2"/>
  <c r="AH22" i="2"/>
  <c r="AJ22" i="2"/>
  <c r="AL22" i="2"/>
  <c r="AN22" i="2"/>
  <c r="AP22" i="2"/>
  <c r="H23" i="2"/>
  <c r="J23" i="2"/>
  <c r="L23" i="2"/>
  <c r="N23" i="2"/>
  <c r="P23" i="2"/>
  <c r="R23" i="2"/>
  <c r="T23" i="2"/>
  <c r="V23" i="2"/>
  <c r="X23" i="2"/>
  <c r="Z23" i="2"/>
  <c r="AB23" i="2"/>
  <c r="AD23" i="2"/>
  <c r="AF23" i="2"/>
  <c r="AH23" i="2"/>
  <c r="AJ23" i="2"/>
  <c r="AL23" i="2"/>
  <c r="AN23" i="2"/>
  <c r="AP23" i="2"/>
  <c r="R24" i="2"/>
  <c r="Z24" i="2"/>
  <c r="L25" i="2"/>
  <c r="T25" i="2"/>
  <c r="AF25" i="2"/>
  <c r="AJ25" i="2"/>
  <c r="H26" i="2"/>
  <c r="J26" i="2"/>
  <c r="L26" i="2"/>
  <c r="N26" i="2"/>
  <c r="P26" i="2"/>
  <c r="R26" i="2"/>
  <c r="T26" i="2"/>
  <c r="V26" i="2"/>
  <c r="X26" i="2"/>
  <c r="Z26" i="2"/>
  <c r="AB26" i="2"/>
  <c r="AD26" i="2"/>
  <c r="AF26" i="2"/>
  <c r="AH26" i="2"/>
  <c r="AJ26" i="2"/>
  <c r="AL26" i="2"/>
  <c r="AN26" i="2"/>
  <c r="AP26" i="2"/>
  <c r="H27" i="2"/>
  <c r="J27" i="2"/>
  <c r="L27" i="2"/>
  <c r="N27" i="2"/>
  <c r="P27" i="2"/>
  <c r="R27" i="2"/>
  <c r="T27" i="2"/>
  <c r="V27" i="2"/>
  <c r="X27" i="2"/>
  <c r="Z27" i="2"/>
  <c r="AB27" i="2"/>
  <c r="AD27" i="2"/>
  <c r="AF27" i="2"/>
  <c r="AH27" i="2"/>
  <c r="AJ27" i="2"/>
  <c r="AL27" i="2"/>
  <c r="AN27" i="2"/>
  <c r="AP27" i="2"/>
  <c r="N28" i="2"/>
  <c r="Z28" i="2"/>
  <c r="AD28" i="2"/>
  <c r="AD29" i="2"/>
  <c r="AF29" i="2"/>
  <c r="H30" i="2"/>
  <c r="J30" i="2"/>
  <c r="L30" i="2"/>
  <c r="N30" i="2"/>
  <c r="P30" i="2"/>
  <c r="R30" i="2"/>
  <c r="T30" i="2"/>
  <c r="V30" i="2"/>
  <c r="X30" i="2"/>
  <c r="Z30" i="2"/>
  <c r="AB30" i="2"/>
  <c r="AD30" i="2"/>
  <c r="AF30" i="2"/>
  <c r="AH30" i="2"/>
  <c r="AJ30" i="2"/>
  <c r="AL30" i="2"/>
  <c r="AN30" i="2"/>
  <c r="AP30" i="2"/>
  <c r="H31" i="2"/>
  <c r="J31" i="2"/>
  <c r="L31" i="2"/>
  <c r="N31" i="2"/>
  <c r="P31" i="2"/>
  <c r="R31" i="2"/>
  <c r="T31" i="2"/>
  <c r="V31" i="2"/>
  <c r="X31" i="2"/>
  <c r="Z31" i="2"/>
  <c r="AB31" i="2"/>
  <c r="AD31" i="2"/>
  <c r="AF31" i="2"/>
  <c r="AH31" i="2"/>
  <c r="AJ31" i="2"/>
  <c r="AL31" i="2"/>
  <c r="AN31" i="2"/>
  <c r="AP31" i="2"/>
  <c r="R32" i="2"/>
  <c r="Z32" i="2"/>
  <c r="AP32" i="2"/>
  <c r="H33" i="2"/>
  <c r="J33" i="2"/>
  <c r="L33" i="2"/>
  <c r="N33" i="2"/>
  <c r="P33" i="2"/>
  <c r="R33" i="2"/>
  <c r="T33" i="2"/>
  <c r="V33" i="2"/>
  <c r="X33" i="2"/>
  <c r="Z33" i="2"/>
  <c r="AB33" i="2"/>
  <c r="AD33" i="2"/>
  <c r="AF33" i="2"/>
  <c r="AH33" i="2"/>
  <c r="AJ33" i="2"/>
  <c r="AL33" i="2"/>
  <c r="AN33" i="2"/>
  <c r="AP33" i="2"/>
  <c r="H34" i="2"/>
  <c r="J34" i="2"/>
  <c r="L34" i="2"/>
  <c r="N34" i="2"/>
  <c r="P34" i="2"/>
  <c r="R34" i="2"/>
  <c r="T34" i="2"/>
  <c r="V34" i="2"/>
  <c r="X34" i="2"/>
  <c r="Z34" i="2"/>
  <c r="AB34" i="2"/>
  <c r="AD34" i="2"/>
  <c r="AF34" i="2"/>
  <c r="AH34" i="2"/>
  <c r="AJ34" i="2"/>
  <c r="AL34" i="2"/>
  <c r="AN34" i="2"/>
  <c r="AP34" i="2"/>
  <c r="H35" i="2"/>
  <c r="J35" i="2"/>
  <c r="L35" i="2"/>
  <c r="N35" i="2"/>
  <c r="P35" i="2"/>
  <c r="R35" i="2"/>
  <c r="T35" i="2"/>
  <c r="V35" i="2"/>
  <c r="X35" i="2"/>
  <c r="Z35" i="2"/>
  <c r="AB35" i="2"/>
  <c r="AD35" i="2"/>
  <c r="AF35" i="2"/>
  <c r="AH35" i="2"/>
  <c r="AJ35" i="2"/>
  <c r="AL35" i="2"/>
  <c r="AN35" i="2"/>
  <c r="AP35" i="2"/>
  <c r="P36" i="2"/>
  <c r="X36" i="2"/>
  <c r="AF36" i="2"/>
  <c r="AN36" i="2"/>
  <c r="P37" i="2"/>
  <c r="AN37" i="2"/>
  <c r="J38" i="2"/>
  <c r="AH38" i="2"/>
  <c r="AP38" i="2"/>
  <c r="AB39" i="2"/>
  <c r="AJ39" i="2"/>
  <c r="H40" i="2"/>
  <c r="J40" i="2"/>
  <c r="L40" i="2"/>
  <c r="N40" i="2"/>
  <c r="P40" i="2"/>
  <c r="R40" i="2"/>
  <c r="T40" i="2"/>
  <c r="V40" i="2"/>
  <c r="X40" i="2"/>
  <c r="Z40" i="2"/>
  <c r="AB40" i="2"/>
  <c r="AD40" i="2"/>
  <c r="AF40" i="2"/>
  <c r="AH40" i="2"/>
  <c r="AJ40" i="2"/>
  <c r="AL40" i="2"/>
  <c r="AN40" i="2"/>
  <c r="AP40" i="2"/>
  <c r="H41" i="2"/>
  <c r="J41" i="2"/>
  <c r="L41" i="2"/>
  <c r="N41" i="2"/>
  <c r="P41" i="2"/>
  <c r="R41" i="2"/>
  <c r="T41" i="2"/>
  <c r="V41" i="2"/>
  <c r="X41" i="2"/>
  <c r="Z41" i="2"/>
  <c r="AB41" i="2"/>
  <c r="AD41" i="2"/>
  <c r="AF41" i="2"/>
  <c r="AH41" i="2"/>
  <c r="AJ41" i="2"/>
  <c r="AL41" i="2"/>
  <c r="AN41" i="2"/>
  <c r="AP41" i="2"/>
  <c r="H42" i="2"/>
  <c r="J42" i="2"/>
  <c r="L42" i="2"/>
  <c r="N42" i="2"/>
  <c r="P42" i="2"/>
  <c r="R42" i="2"/>
  <c r="T42" i="2"/>
  <c r="V42" i="2"/>
  <c r="X42" i="2"/>
  <c r="Z42" i="2"/>
  <c r="AB42" i="2"/>
  <c r="AD42" i="2"/>
  <c r="AF42" i="2"/>
  <c r="AH42" i="2"/>
  <c r="AJ42" i="2"/>
  <c r="AL42" i="2"/>
  <c r="AN42" i="2"/>
  <c r="AP42" i="2"/>
  <c r="H43" i="2"/>
  <c r="J43" i="2"/>
  <c r="L43" i="2"/>
  <c r="N43" i="2"/>
  <c r="P43" i="2"/>
  <c r="R43" i="2"/>
  <c r="T43" i="2"/>
  <c r="V43" i="2"/>
  <c r="X43" i="2"/>
  <c r="Z43" i="2"/>
  <c r="AB43" i="2"/>
  <c r="AD43" i="2"/>
  <c r="AF43" i="2"/>
  <c r="AH43" i="2"/>
  <c r="AJ43" i="2"/>
  <c r="AL43" i="2"/>
  <c r="AN43" i="2"/>
  <c r="AP43" i="2"/>
  <c r="H44" i="2"/>
  <c r="J44" i="2"/>
  <c r="L44" i="2"/>
  <c r="N44" i="2"/>
  <c r="P44" i="2"/>
  <c r="R44" i="2"/>
  <c r="T44" i="2"/>
  <c r="V44" i="2"/>
  <c r="X44" i="2"/>
  <c r="Z44" i="2"/>
  <c r="AB44" i="2"/>
  <c r="AD44" i="2"/>
  <c r="AF44" i="2"/>
  <c r="AH44" i="2"/>
  <c r="AJ44" i="2"/>
  <c r="AL44" i="2"/>
  <c r="AN44" i="2"/>
  <c r="AP44" i="2"/>
  <c r="N45" i="2"/>
  <c r="V45" i="2"/>
  <c r="P46" i="2"/>
  <c r="X46" i="2"/>
  <c r="J47" i="2"/>
  <c r="R47" i="2"/>
  <c r="AP47" i="2"/>
  <c r="H48" i="2"/>
  <c r="J48" i="2"/>
  <c r="L48" i="2"/>
  <c r="N48" i="2"/>
  <c r="P48" i="2"/>
  <c r="R48" i="2"/>
  <c r="T48" i="2"/>
  <c r="V48" i="2"/>
  <c r="X48" i="2"/>
  <c r="Z48" i="2"/>
  <c r="AB48" i="2"/>
  <c r="AD48" i="2"/>
  <c r="AF48" i="2"/>
  <c r="AH48" i="2"/>
  <c r="AJ48" i="2"/>
  <c r="AL48" i="2"/>
  <c r="AN48" i="2"/>
  <c r="AP48" i="2"/>
  <c r="H49" i="2"/>
  <c r="J49" i="2"/>
  <c r="L49" i="2"/>
  <c r="N49" i="2"/>
  <c r="P49" i="2"/>
  <c r="R49" i="2"/>
  <c r="T49" i="2"/>
  <c r="V49" i="2"/>
  <c r="X49" i="2"/>
  <c r="Z49" i="2"/>
  <c r="AB49" i="2"/>
  <c r="AD49" i="2"/>
  <c r="AF49" i="2"/>
  <c r="AH49" i="2"/>
  <c r="AJ49" i="2"/>
  <c r="AL49" i="2"/>
  <c r="AN49" i="2"/>
  <c r="AP49" i="2"/>
  <c r="H50" i="2"/>
  <c r="J50" i="2"/>
  <c r="L50" i="2"/>
  <c r="N50" i="2"/>
  <c r="P50" i="2"/>
  <c r="R50" i="2"/>
  <c r="T50" i="2"/>
  <c r="V50" i="2"/>
  <c r="X50" i="2"/>
  <c r="Z50" i="2"/>
  <c r="AB50" i="2"/>
  <c r="AD50" i="2"/>
  <c r="AF50" i="2"/>
  <c r="AH50" i="2"/>
  <c r="AJ50" i="2"/>
  <c r="AL50" i="2"/>
  <c r="AN50" i="2"/>
  <c r="AP50" i="2"/>
  <c r="H51" i="2"/>
  <c r="J51" i="2"/>
  <c r="L51" i="2"/>
  <c r="N51" i="2"/>
  <c r="P51" i="2"/>
  <c r="R51" i="2"/>
  <c r="T51" i="2"/>
  <c r="V51" i="2"/>
  <c r="X51" i="2"/>
  <c r="Z51" i="2"/>
  <c r="AB51" i="2"/>
  <c r="AD51" i="2"/>
  <c r="AF51" i="2"/>
  <c r="AH51" i="2"/>
  <c r="AJ51" i="2"/>
  <c r="AL51" i="2"/>
  <c r="AN51" i="2"/>
  <c r="AP51" i="2"/>
  <c r="L52" i="2"/>
  <c r="AJ52" i="2"/>
  <c r="N53" i="2"/>
  <c r="AL53" i="2"/>
  <c r="P54" i="2"/>
  <c r="AN54" i="2"/>
  <c r="H55" i="2"/>
  <c r="J55" i="2"/>
  <c r="L55" i="2"/>
  <c r="N55" i="2"/>
  <c r="P55" i="2"/>
  <c r="R55" i="2"/>
  <c r="T55" i="2"/>
  <c r="V55" i="2"/>
  <c r="X55" i="2"/>
  <c r="Z55" i="2"/>
  <c r="AB55" i="2"/>
  <c r="AD55" i="2"/>
  <c r="AF55" i="2"/>
  <c r="AH55" i="2"/>
  <c r="AJ55" i="2"/>
  <c r="AL55" i="2"/>
  <c r="AN55" i="2"/>
  <c r="AP55" i="2"/>
  <c r="R56" i="2"/>
  <c r="Z56" i="2"/>
  <c r="L57" i="2"/>
  <c r="AB57" i="2"/>
  <c r="AJ57" i="2"/>
  <c r="H58" i="2"/>
  <c r="J58" i="2"/>
  <c r="L58" i="2"/>
  <c r="N58" i="2"/>
  <c r="P58" i="2"/>
  <c r="R58" i="2"/>
  <c r="T58" i="2"/>
  <c r="V58" i="2"/>
  <c r="X58" i="2"/>
  <c r="Z58" i="2"/>
  <c r="AB58" i="2"/>
  <c r="AD58" i="2"/>
  <c r="AF58" i="2"/>
  <c r="AH58" i="2"/>
  <c r="AJ58" i="2"/>
  <c r="AL58" i="2"/>
  <c r="AN58" i="2"/>
  <c r="AP58" i="2"/>
  <c r="H59" i="2"/>
  <c r="J59" i="2"/>
  <c r="L59" i="2"/>
  <c r="N59" i="2"/>
  <c r="P59" i="2"/>
  <c r="R59" i="2"/>
  <c r="T59" i="2"/>
  <c r="V59" i="2"/>
  <c r="X59" i="2"/>
  <c r="Z59" i="2"/>
  <c r="AB59" i="2"/>
  <c r="AD59" i="2"/>
  <c r="AF59" i="2"/>
  <c r="AH59" i="2"/>
  <c r="AJ59" i="2"/>
  <c r="AL59" i="2"/>
  <c r="AN59" i="2"/>
  <c r="AP59" i="2"/>
  <c r="H60" i="2"/>
  <c r="J60" i="2"/>
  <c r="L60" i="2"/>
  <c r="N60" i="2"/>
  <c r="P60" i="2"/>
  <c r="R60" i="2"/>
  <c r="T60" i="2"/>
  <c r="V60" i="2"/>
  <c r="X60" i="2"/>
  <c r="Z60" i="2"/>
  <c r="AB60" i="2"/>
  <c r="AD60" i="2"/>
  <c r="AF60" i="2"/>
  <c r="AH60" i="2"/>
  <c r="AJ60" i="2"/>
  <c r="AL60" i="2"/>
  <c r="AN60" i="2"/>
  <c r="AP60" i="2"/>
  <c r="N61" i="2"/>
  <c r="V61" i="2"/>
  <c r="P62" i="2"/>
  <c r="X62" i="2"/>
  <c r="H63" i="2"/>
  <c r="J63" i="2"/>
  <c r="L63" i="2"/>
  <c r="N63" i="2"/>
  <c r="P63" i="2"/>
  <c r="R63" i="2"/>
  <c r="T63" i="2"/>
  <c r="V63" i="2"/>
  <c r="X63" i="2"/>
  <c r="Z63" i="2"/>
  <c r="AB63" i="2"/>
  <c r="AD63" i="2"/>
  <c r="AF63" i="2"/>
  <c r="AH63" i="2"/>
  <c r="AJ63" i="2"/>
  <c r="AL63" i="2"/>
  <c r="AN63" i="2"/>
  <c r="AP63" i="2"/>
  <c r="H64" i="2"/>
  <c r="J64" i="2"/>
  <c r="L64" i="2"/>
  <c r="N64" i="2"/>
  <c r="P64" i="2"/>
  <c r="R64" i="2"/>
  <c r="T64" i="2"/>
  <c r="V64" i="2"/>
  <c r="X64" i="2"/>
  <c r="Z64" i="2"/>
  <c r="AB64" i="2"/>
  <c r="AD64" i="2"/>
  <c r="AF64" i="2"/>
  <c r="AH64" i="2"/>
  <c r="AJ64" i="2"/>
  <c r="AL64" i="2"/>
  <c r="AN64" i="2"/>
  <c r="AP64" i="2"/>
  <c r="H65" i="2"/>
  <c r="J65" i="2"/>
  <c r="L65" i="2"/>
  <c r="N65" i="2"/>
  <c r="P65" i="2"/>
  <c r="R65" i="2"/>
  <c r="T65" i="2"/>
  <c r="V65" i="2"/>
  <c r="X65" i="2"/>
  <c r="Z65" i="2"/>
  <c r="AB65" i="2"/>
  <c r="AD65" i="2"/>
  <c r="AF65" i="2"/>
  <c r="AH65" i="2"/>
  <c r="AJ65" i="2"/>
  <c r="AL65" i="2"/>
  <c r="AN65" i="2"/>
  <c r="AP65" i="2"/>
  <c r="AD67" i="2"/>
  <c r="L68" i="2"/>
  <c r="H69" i="2"/>
  <c r="J69" i="2"/>
  <c r="L69" i="2"/>
  <c r="N69" i="2"/>
  <c r="P69" i="2"/>
  <c r="R69" i="2"/>
  <c r="T69" i="2"/>
  <c r="V69" i="2"/>
  <c r="X69" i="2"/>
  <c r="Z69" i="2"/>
  <c r="AB69" i="2"/>
  <c r="AD69" i="2"/>
  <c r="AF69" i="2"/>
  <c r="AH69" i="2"/>
  <c r="AJ69" i="2"/>
  <c r="AL69" i="2"/>
  <c r="AN69" i="2"/>
  <c r="AP69" i="2"/>
  <c r="H70" i="2"/>
  <c r="J70" i="2"/>
  <c r="L70" i="2"/>
  <c r="N70" i="2"/>
  <c r="P70" i="2"/>
  <c r="R70" i="2"/>
  <c r="T70" i="2"/>
  <c r="V70" i="2"/>
  <c r="X70" i="2"/>
  <c r="Z70" i="2"/>
  <c r="AB70" i="2"/>
  <c r="AD70" i="2"/>
  <c r="AF70" i="2"/>
  <c r="AH70" i="2"/>
  <c r="AJ70" i="2"/>
  <c r="AL70" i="2"/>
  <c r="AN70" i="2"/>
  <c r="AP70" i="2"/>
  <c r="H71" i="2"/>
  <c r="J71" i="2"/>
  <c r="L71" i="2"/>
  <c r="N71" i="2"/>
  <c r="P71" i="2"/>
  <c r="R71" i="2"/>
  <c r="T71" i="2"/>
  <c r="V71" i="2"/>
  <c r="X71" i="2"/>
  <c r="Z71" i="2"/>
  <c r="AB71" i="2"/>
  <c r="AD71" i="2"/>
  <c r="AF71" i="2"/>
  <c r="AH71" i="2"/>
  <c r="AJ71" i="2"/>
  <c r="AL71" i="2"/>
  <c r="AN71" i="2"/>
  <c r="AP71" i="2"/>
  <c r="R72" i="2"/>
  <c r="V72" i="2"/>
  <c r="H73" i="2"/>
  <c r="T73" i="2"/>
  <c r="X73" i="2"/>
  <c r="H74" i="2"/>
  <c r="J74" i="2"/>
  <c r="L74" i="2"/>
  <c r="N74" i="2"/>
  <c r="P74" i="2"/>
  <c r="R74" i="2"/>
  <c r="T74" i="2"/>
  <c r="V74" i="2"/>
  <c r="X74" i="2"/>
  <c r="Z74" i="2"/>
  <c r="AB74" i="2"/>
  <c r="AD74" i="2"/>
  <c r="AF74" i="2"/>
  <c r="AH74" i="2"/>
  <c r="AJ74" i="2"/>
  <c r="AL74" i="2"/>
  <c r="AN74" i="2"/>
  <c r="AP74" i="2"/>
  <c r="N75" i="2"/>
  <c r="H77" i="2"/>
  <c r="J77" i="2"/>
  <c r="L77" i="2"/>
  <c r="N77" i="2"/>
  <c r="P77" i="2"/>
  <c r="R77" i="2"/>
  <c r="T77" i="2"/>
  <c r="V77" i="2"/>
  <c r="X77" i="2"/>
  <c r="Z77" i="2"/>
  <c r="AB77" i="2"/>
  <c r="AD77" i="2"/>
  <c r="AF77" i="2"/>
  <c r="AH77" i="2"/>
  <c r="AJ77" i="2"/>
  <c r="AL77" i="2"/>
  <c r="AN77" i="2"/>
  <c r="AP77" i="2"/>
  <c r="H78" i="2"/>
  <c r="J78" i="2"/>
  <c r="L78" i="2"/>
  <c r="N78" i="2"/>
  <c r="P78" i="2"/>
  <c r="R78" i="2"/>
  <c r="T78" i="2"/>
  <c r="V78" i="2"/>
  <c r="X78" i="2"/>
  <c r="Z78" i="2"/>
  <c r="AB78" i="2"/>
  <c r="AD78" i="2"/>
  <c r="AF78" i="2"/>
  <c r="AH78" i="2"/>
  <c r="AJ78" i="2"/>
  <c r="AL78" i="2"/>
  <c r="AN78" i="2"/>
  <c r="AP78" i="2"/>
  <c r="P80" i="2"/>
  <c r="AF80" i="2"/>
  <c r="J81" i="2"/>
  <c r="H82" i="2"/>
  <c r="J82" i="2"/>
  <c r="L82" i="2"/>
  <c r="N82" i="2"/>
  <c r="P82" i="2"/>
  <c r="R82" i="2"/>
  <c r="T82" i="2"/>
  <c r="V82" i="2"/>
  <c r="X82" i="2"/>
  <c r="Z82" i="2"/>
  <c r="AB82" i="2"/>
  <c r="AD82" i="2"/>
  <c r="AF82" i="2"/>
  <c r="AH82" i="2"/>
  <c r="AJ82" i="2"/>
  <c r="AL82" i="2"/>
  <c r="AN82" i="2"/>
  <c r="AP82" i="2"/>
  <c r="H83" i="2"/>
  <c r="J83" i="2"/>
  <c r="L83" i="2"/>
  <c r="N83" i="2"/>
  <c r="P83" i="2"/>
  <c r="R83" i="2"/>
  <c r="T83" i="2"/>
  <c r="V83" i="2"/>
  <c r="X83" i="2"/>
  <c r="Z83" i="2"/>
  <c r="AB83" i="2"/>
  <c r="AD83" i="2"/>
  <c r="AF83" i="2"/>
  <c r="AH83" i="2"/>
  <c r="AJ83" i="2"/>
  <c r="AL83" i="2"/>
  <c r="AN83" i="2"/>
  <c r="AP83" i="2"/>
  <c r="AB84" i="2"/>
  <c r="H85" i="2"/>
  <c r="J85" i="2"/>
  <c r="L85" i="2"/>
  <c r="N85" i="2"/>
  <c r="P85" i="2"/>
  <c r="R85" i="2"/>
  <c r="T85" i="2"/>
  <c r="V85" i="2"/>
  <c r="X85" i="2"/>
  <c r="Z85" i="2"/>
  <c r="AB85" i="2"/>
  <c r="AD85" i="2"/>
  <c r="AF85" i="2"/>
  <c r="AH85" i="2"/>
  <c r="AJ85" i="2"/>
  <c r="AL85" i="2"/>
  <c r="AN85" i="2"/>
  <c r="AP85" i="2"/>
  <c r="H86" i="2"/>
  <c r="J86" i="2"/>
  <c r="L86" i="2"/>
  <c r="N86" i="2"/>
  <c r="P86" i="2"/>
  <c r="R86" i="2"/>
  <c r="T86" i="2"/>
  <c r="V86" i="2"/>
  <c r="X86" i="2"/>
  <c r="Z86" i="2"/>
  <c r="AB86" i="2"/>
  <c r="AD86" i="2"/>
  <c r="AF86" i="2"/>
  <c r="AH86" i="2"/>
  <c r="AJ86" i="2"/>
  <c r="AL86" i="2"/>
  <c r="AN86" i="2"/>
  <c r="AP86" i="2"/>
  <c r="H87" i="2"/>
  <c r="J87" i="2"/>
  <c r="L87" i="2"/>
  <c r="N87" i="2"/>
  <c r="P87" i="2"/>
  <c r="R87" i="2"/>
  <c r="T87" i="2"/>
  <c r="V87" i="2"/>
  <c r="X87" i="2"/>
  <c r="Z87" i="2"/>
  <c r="AB87" i="2"/>
  <c r="AD87" i="2"/>
  <c r="AF87" i="2"/>
  <c r="AH87" i="2"/>
  <c r="AJ87" i="2"/>
  <c r="AL87" i="2"/>
  <c r="AN87" i="2"/>
  <c r="AP87" i="2"/>
  <c r="H89" i="2"/>
  <c r="J89" i="2"/>
  <c r="L89" i="2"/>
  <c r="N89" i="2"/>
  <c r="P89" i="2"/>
  <c r="R89" i="2"/>
  <c r="T89" i="2"/>
  <c r="V89" i="2"/>
  <c r="X89" i="2"/>
  <c r="Z89" i="2"/>
  <c r="AB89" i="2"/>
  <c r="AD89" i="2"/>
  <c r="AF89" i="2"/>
  <c r="AH89" i="2"/>
  <c r="AJ89" i="2"/>
  <c r="AL89" i="2"/>
  <c r="AN89" i="2"/>
  <c r="AP89" i="2"/>
  <c r="H91" i="2"/>
  <c r="J91" i="2"/>
  <c r="L91" i="2"/>
  <c r="N91" i="2"/>
  <c r="P91" i="2"/>
  <c r="R91" i="2"/>
  <c r="T91" i="2"/>
  <c r="V91" i="2"/>
  <c r="X91" i="2"/>
  <c r="Z91" i="2"/>
  <c r="AB91" i="2"/>
  <c r="AD91" i="2"/>
  <c r="AF91" i="2"/>
  <c r="AH91" i="2"/>
  <c r="AJ91" i="2"/>
  <c r="AL91" i="2"/>
  <c r="AN91" i="2"/>
  <c r="AP91" i="2"/>
  <c r="AF92" i="2"/>
  <c r="Z93" i="2"/>
  <c r="AJ94" i="2"/>
  <c r="N95" i="2"/>
  <c r="H96" i="2"/>
  <c r="J96" i="2"/>
  <c r="L96" i="2"/>
  <c r="N96" i="2"/>
  <c r="P96" i="2"/>
  <c r="R96" i="2"/>
  <c r="T96" i="2"/>
  <c r="V96" i="2"/>
  <c r="X96" i="2"/>
  <c r="Z96" i="2"/>
  <c r="AB96" i="2"/>
  <c r="AD96" i="2"/>
  <c r="AF96" i="2"/>
  <c r="AH96" i="2"/>
  <c r="AJ96" i="2"/>
  <c r="AL96" i="2"/>
  <c r="AN96" i="2"/>
  <c r="AP96" i="2"/>
  <c r="H97" i="2"/>
  <c r="J97" i="2"/>
  <c r="L97" i="2"/>
  <c r="N97" i="2"/>
  <c r="P97" i="2"/>
  <c r="R97" i="2"/>
  <c r="T97" i="2"/>
  <c r="V97" i="2"/>
  <c r="X97" i="2"/>
  <c r="Z97" i="2"/>
  <c r="AB97" i="2"/>
  <c r="AD97" i="2"/>
  <c r="AF97" i="2"/>
  <c r="AH97" i="2"/>
  <c r="AJ97" i="2"/>
  <c r="AL97" i="2"/>
  <c r="AN97" i="2"/>
  <c r="AP97" i="2"/>
  <c r="H98" i="2"/>
  <c r="J98" i="2"/>
  <c r="L98" i="2"/>
  <c r="N98" i="2"/>
  <c r="P98" i="2"/>
  <c r="R98" i="2"/>
  <c r="T98" i="2"/>
  <c r="V98" i="2"/>
  <c r="X98" i="2"/>
  <c r="Z98" i="2"/>
  <c r="AB98" i="2"/>
  <c r="AD98" i="2"/>
  <c r="AF98" i="2"/>
  <c r="AH98" i="2"/>
  <c r="AJ98" i="2"/>
  <c r="AL98" i="2"/>
  <c r="AN98" i="2"/>
  <c r="AP98" i="2"/>
  <c r="H99" i="2"/>
  <c r="J99" i="2"/>
  <c r="L99" i="2"/>
  <c r="N99" i="2"/>
  <c r="P99" i="2"/>
  <c r="R99" i="2"/>
  <c r="T99" i="2"/>
  <c r="V99" i="2"/>
  <c r="X99" i="2"/>
  <c r="Z99" i="2"/>
  <c r="AB99" i="2"/>
  <c r="AD99" i="2"/>
  <c r="AF99" i="2"/>
  <c r="AH99" i="2"/>
  <c r="AJ99" i="2"/>
  <c r="AL99" i="2"/>
  <c r="AN99" i="2"/>
  <c r="AP99" i="2"/>
  <c r="H100" i="2"/>
  <c r="J100" i="2"/>
  <c r="L100" i="2"/>
  <c r="N100" i="2"/>
  <c r="P100" i="2"/>
  <c r="R100" i="2"/>
  <c r="T100" i="2"/>
  <c r="V100" i="2"/>
  <c r="X100" i="2"/>
  <c r="Z100" i="2"/>
  <c r="AB100" i="2"/>
  <c r="AD100" i="2"/>
  <c r="AF100" i="2"/>
  <c r="AH100" i="2"/>
  <c r="AJ100" i="2"/>
  <c r="AL100" i="2"/>
  <c r="AN100" i="2"/>
  <c r="AP100" i="2"/>
  <c r="J101" i="2"/>
  <c r="L102" i="2"/>
  <c r="AB102" i="2"/>
  <c r="AF102" i="2"/>
  <c r="V103" i="2"/>
  <c r="AH103" i="2"/>
  <c r="L104" i="2"/>
  <c r="P104" i="2"/>
  <c r="AJ104" i="2"/>
  <c r="AN104" i="2"/>
  <c r="H105" i="2"/>
  <c r="J105" i="2"/>
  <c r="L105" i="2"/>
  <c r="N105" i="2"/>
  <c r="P105" i="2"/>
  <c r="R105" i="2"/>
  <c r="T105" i="2"/>
  <c r="V105" i="2"/>
  <c r="X105" i="2"/>
  <c r="Z105" i="2"/>
  <c r="AB105" i="2"/>
  <c r="AD105" i="2"/>
  <c r="AF105" i="2"/>
  <c r="AH105" i="2"/>
  <c r="AJ105" i="2"/>
  <c r="AL105" i="2"/>
  <c r="AN105" i="2"/>
  <c r="AP105" i="2"/>
  <c r="H106" i="2"/>
  <c r="J106" i="2"/>
  <c r="L106" i="2"/>
  <c r="N106" i="2"/>
  <c r="P106" i="2"/>
  <c r="R106" i="2"/>
  <c r="T106" i="2"/>
  <c r="V106" i="2"/>
  <c r="X106" i="2"/>
  <c r="Z106" i="2"/>
  <c r="AB106" i="2"/>
  <c r="AD106" i="2"/>
  <c r="AF106" i="2"/>
  <c r="AH106" i="2"/>
  <c r="AJ106" i="2"/>
  <c r="AL106" i="2"/>
  <c r="AN106" i="2"/>
  <c r="AP106" i="2"/>
  <c r="R107" i="2"/>
  <c r="AD107" i="2"/>
  <c r="AP107" i="2"/>
  <c r="H108" i="2"/>
  <c r="P108" i="2"/>
  <c r="AJ108" i="2"/>
  <c r="H109" i="2"/>
  <c r="J109" i="2"/>
  <c r="L109" i="2"/>
  <c r="N109" i="2"/>
  <c r="P109" i="2"/>
  <c r="R109" i="2"/>
  <c r="T109" i="2"/>
  <c r="V109" i="2"/>
  <c r="X109" i="2"/>
  <c r="Z109" i="2"/>
  <c r="AB109" i="2"/>
  <c r="AD109" i="2"/>
  <c r="AF109" i="2"/>
  <c r="AH109" i="2"/>
  <c r="AJ109" i="2"/>
  <c r="AL109" i="2"/>
  <c r="AN109" i="2"/>
  <c r="AP109" i="2"/>
  <c r="H110" i="2"/>
  <c r="J110" i="2"/>
  <c r="L110" i="2"/>
  <c r="N110" i="2"/>
  <c r="P110" i="2"/>
  <c r="R110" i="2"/>
  <c r="T110" i="2"/>
  <c r="V110" i="2"/>
  <c r="X110" i="2"/>
  <c r="Z110" i="2"/>
  <c r="AB110" i="2"/>
  <c r="AD110" i="2"/>
  <c r="AF110" i="2"/>
  <c r="AH110" i="2"/>
  <c r="AJ110" i="2"/>
  <c r="AL110" i="2"/>
  <c r="AN110" i="2"/>
  <c r="AP110" i="2"/>
  <c r="H111" i="2"/>
  <c r="J111" i="2"/>
  <c r="L111" i="2"/>
  <c r="N111" i="2"/>
  <c r="P111" i="2"/>
  <c r="R111" i="2"/>
  <c r="T111" i="2"/>
  <c r="V111" i="2"/>
  <c r="X111" i="2"/>
  <c r="Z111" i="2"/>
  <c r="AB111" i="2"/>
  <c r="AD111" i="2"/>
  <c r="AF111" i="2"/>
  <c r="AH111" i="2"/>
  <c r="AJ111" i="2"/>
  <c r="AL111" i="2"/>
  <c r="AN111" i="2"/>
  <c r="AP111" i="2"/>
  <c r="P112" i="2"/>
  <c r="X112" i="2"/>
  <c r="AN112" i="2"/>
  <c r="H113" i="2"/>
  <c r="J113" i="2"/>
  <c r="L113" i="2"/>
  <c r="N113" i="2"/>
  <c r="P113" i="2"/>
  <c r="R113" i="2"/>
  <c r="T113" i="2"/>
  <c r="V113" i="2"/>
  <c r="X113" i="2"/>
  <c r="Z113" i="2"/>
  <c r="AB113" i="2"/>
  <c r="AD113" i="2"/>
  <c r="AF113" i="2"/>
  <c r="AH113" i="2"/>
  <c r="AJ113" i="2"/>
  <c r="AL113" i="2"/>
  <c r="AN113" i="2"/>
  <c r="AP113" i="2"/>
  <c r="H114" i="2"/>
  <c r="J114" i="2"/>
  <c r="L114" i="2"/>
  <c r="N114" i="2"/>
  <c r="P114" i="2"/>
  <c r="R114" i="2"/>
  <c r="T114" i="2"/>
  <c r="V114" i="2"/>
  <c r="X114" i="2"/>
  <c r="Z114" i="2"/>
  <c r="AB114" i="2"/>
  <c r="AD114" i="2"/>
  <c r="AF114" i="2"/>
  <c r="AH114" i="2"/>
  <c r="AJ114" i="2"/>
  <c r="AL114" i="2"/>
  <c r="AN114" i="2"/>
  <c r="AP114" i="2"/>
  <c r="J115" i="2"/>
  <c r="V115" i="2"/>
  <c r="Z115" i="2"/>
  <c r="AH115" i="2"/>
  <c r="H116" i="2"/>
  <c r="J116" i="2"/>
  <c r="L116" i="2"/>
  <c r="N116" i="2"/>
  <c r="P116" i="2"/>
  <c r="R116" i="2"/>
  <c r="T116" i="2"/>
  <c r="V116" i="2"/>
  <c r="X116" i="2"/>
  <c r="Z116" i="2"/>
  <c r="AB116" i="2"/>
  <c r="AD116" i="2"/>
  <c r="AF116" i="2"/>
  <c r="AH116" i="2"/>
  <c r="AJ116" i="2"/>
  <c r="AL116" i="2"/>
  <c r="AN116" i="2"/>
  <c r="AP116" i="2"/>
  <c r="L117" i="2"/>
  <c r="P117" i="2"/>
  <c r="AB117" i="2"/>
  <c r="AJ117" i="2"/>
  <c r="V118" i="2"/>
  <c r="AD118" i="2"/>
  <c r="H119" i="2"/>
  <c r="J119" i="2"/>
  <c r="L119" i="2"/>
  <c r="N119" i="2"/>
  <c r="P119" i="2"/>
  <c r="R119" i="2"/>
  <c r="T119" i="2"/>
  <c r="V119" i="2"/>
  <c r="X119" i="2"/>
  <c r="Z119" i="2"/>
  <c r="AB119" i="2"/>
  <c r="AD119" i="2"/>
  <c r="AF119" i="2"/>
  <c r="AH119" i="2"/>
  <c r="AJ119" i="2"/>
  <c r="AL119" i="2"/>
  <c r="AN119" i="2"/>
  <c r="AP119" i="2"/>
  <c r="H120" i="2"/>
  <c r="J120" i="2"/>
  <c r="L120" i="2"/>
  <c r="N120" i="2"/>
  <c r="P120" i="2"/>
  <c r="R120" i="2"/>
  <c r="T120" i="2"/>
  <c r="V120" i="2"/>
  <c r="X120" i="2"/>
  <c r="Z120" i="2"/>
  <c r="AB120" i="2"/>
  <c r="AD120" i="2"/>
  <c r="AF120" i="2"/>
  <c r="AH120" i="2"/>
  <c r="AJ120" i="2"/>
  <c r="AL120" i="2"/>
  <c r="AN120" i="2"/>
  <c r="AP120" i="2"/>
  <c r="P121" i="2"/>
  <c r="X121" i="2"/>
  <c r="H122" i="2"/>
  <c r="J122" i="2"/>
  <c r="L122" i="2"/>
  <c r="N122" i="2"/>
  <c r="P122" i="2"/>
  <c r="R122" i="2"/>
  <c r="T122" i="2"/>
  <c r="V122" i="2"/>
  <c r="X122" i="2"/>
  <c r="Z122" i="2"/>
  <c r="AB122" i="2"/>
  <c r="AD122" i="2"/>
  <c r="AF122" i="2"/>
  <c r="AH122" i="2"/>
  <c r="AJ122" i="2"/>
  <c r="AL122" i="2"/>
  <c r="AN122" i="2"/>
  <c r="AP122" i="2"/>
  <c r="H123" i="2"/>
  <c r="J123" i="2"/>
  <c r="L123" i="2"/>
  <c r="N123" i="2"/>
  <c r="P123" i="2"/>
  <c r="R123" i="2"/>
  <c r="T123" i="2"/>
  <c r="V123" i="2"/>
  <c r="X123" i="2"/>
  <c r="Z123" i="2"/>
  <c r="AB123" i="2"/>
  <c r="AD123" i="2"/>
  <c r="AF123" i="2"/>
  <c r="AH123" i="2"/>
  <c r="AJ123" i="2"/>
  <c r="AL123" i="2"/>
  <c r="AN123" i="2"/>
  <c r="AP123" i="2"/>
  <c r="H124" i="2"/>
  <c r="J124" i="2"/>
  <c r="L124" i="2"/>
  <c r="N124" i="2"/>
  <c r="P124" i="2"/>
  <c r="R124" i="2"/>
  <c r="T124" i="2"/>
  <c r="V124" i="2"/>
  <c r="X124" i="2"/>
  <c r="Z124" i="2"/>
  <c r="AB124" i="2"/>
  <c r="AD124" i="2"/>
  <c r="AF124" i="2"/>
  <c r="AH124" i="2"/>
  <c r="AJ124" i="2"/>
  <c r="AL124" i="2"/>
  <c r="AN124" i="2"/>
  <c r="AP124" i="2"/>
  <c r="X125" i="2"/>
  <c r="AJ125" i="2"/>
  <c r="H126" i="2"/>
  <c r="J126" i="2"/>
  <c r="L126" i="2"/>
  <c r="N126" i="2"/>
  <c r="P126" i="2"/>
  <c r="R126" i="2"/>
  <c r="T126" i="2"/>
  <c r="V126" i="2"/>
  <c r="X126" i="2"/>
  <c r="Z126" i="2"/>
  <c r="AB126" i="2"/>
  <c r="AD126" i="2"/>
  <c r="AF126" i="2"/>
  <c r="AH126" i="2"/>
  <c r="AJ126" i="2"/>
  <c r="AL126" i="2"/>
  <c r="AN126" i="2"/>
  <c r="AP126" i="2"/>
  <c r="H127" i="2"/>
  <c r="J127" i="2"/>
  <c r="L127" i="2"/>
  <c r="N127" i="2"/>
  <c r="P127" i="2"/>
  <c r="R127" i="2"/>
  <c r="T127" i="2"/>
  <c r="V127" i="2"/>
  <c r="X127" i="2"/>
  <c r="Z127" i="2"/>
  <c r="AB127" i="2"/>
  <c r="AD127" i="2"/>
  <c r="AF127" i="2"/>
  <c r="AH127" i="2"/>
  <c r="AJ127" i="2"/>
  <c r="AL127" i="2"/>
  <c r="AN127" i="2"/>
  <c r="AP127" i="2"/>
  <c r="H128" i="2"/>
  <c r="J128" i="2"/>
  <c r="L128" i="2"/>
  <c r="N128" i="2"/>
  <c r="P128" i="2"/>
  <c r="R128" i="2"/>
  <c r="T128" i="2"/>
  <c r="V128" i="2"/>
  <c r="X128" i="2"/>
  <c r="Z128" i="2"/>
  <c r="AB128" i="2"/>
  <c r="AD128" i="2"/>
  <c r="AF128" i="2"/>
  <c r="AH128" i="2"/>
  <c r="AJ128" i="2"/>
  <c r="AL128" i="2"/>
  <c r="AN128" i="2"/>
  <c r="AP128" i="2"/>
  <c r="H129" i="2"/>
  <c r="J129" i="2"/>
  <c r="L129" i="2"/>
  <c r="N129" i="2"/>
  <c r="P129" i="2"/>
  <c r="R129" i="2"/>
  <c r="T129" i="2"/>
  <c r="V129" i="2"/>
  <c r="X129" i="2"/>
  <c r="Z129" i="2"/>
  <c r="AB129" i="2"/>
  <c r="AD129" i="2"/>
  <c r="AF129" i="2"/>
  <c r="AH129" i="2"/>
  <c r="AJ129" i="2"/>
  <c r="AL129" i="2"/>
  <c r="AN129" i="2"/>
  <c r="AP129" i="2"/>
  <c r="H130" i="2"/>
  <c r="J130" i="2"/>
  <c r="L130" i="2"/>
  <c r="N130" i="2"/>
  <c r="P130" i="2"/>
  <c r="R130" i="2"/>
  <c r="T130" i="2"/>
  <c r="V130" i="2"/>
  <c r="X130" i="2"/>
  <c r="Z130" i="2"/>
  <c r="AB130" i="2"/>
  <c r="AD130" i="2"/>
  <c r="AF130" i="2"/>
  <c r="AH130" i="2"/>
  <c r="AJ130" i="2"/>
  <c r="AL130" i="2"/>
  <c r="AN130" i="2"/>
  <c r="AP130" i="2"/>
  <c r="H131" i="2"/>
  <c r="J131" i="2"/>
  <c r="L131" i="2"/>
  <c r="N131" i="2"/>
  <c r="P131" i="2"/>
  <c r="R131" i="2"/>
  <c r="T131" i="2"/>
  <c r="V131" i="2"/>
  <c r="X131" i="2"/>
  <c r="Z131" i="2"/>
  <c r="AB131" i="2"/>
  <c r="AD131" i="2"/>
  <c r="AF131" i="2"/>
  <c r="AH131" i="2"/>
  <c r="AJ131" i="2"/>
  <c r="AL131" i="2"/>
  <c r="AN131" i="2"/>
  <c r="AP131" i="2"/>
  <c r="H132" i="2"/>
  <c r="J132" i="2"/>
  <c r="L132" i="2"/>
  <c r="N132" i="2"/>
  <c r="P132" i="2"/>
  <c r="R132" i="2"/>
  <c r="T132" i="2"/>
  <c r="V132" i="2"/>
  <c r="X132" i="2"/>
  <c r="Z132" i="2"/>
  <c r="AB132" i="2"/>
  <c r="AD132" i="2"/>
  <c r="AF132" i="2"/>
  <c r="AH132" i="2"/>
  <c r="AJ132" i="2"/>
  <c r="AL132" i="2"/>
  <c r="AN132" i="2"/>
  <c r="AP132" i="2"/>
  <c r="Z133" i="2"/>
  <c r="AP133" i="2"/>
  <c r="H134" i="2"/>
  <c r="J134" i="2"/>
  <c r="L134" i="2"/>
  <c r="N134" i="2"/>
  <c r="P134" i="2"/>
  <c r="R134" i="2"/>
  <c r="T134" i="2"/>
  <c r="V134" i="2"/>
  <c r="X134" i="2"/>
  <c r="Z134" i="2"/>
  <c r="AB134" i="2"/>
  <c r="AD134" i="2"/>
  <c r="AF134" i="2"/>
  <c r="AH134" i="2"/>
  <c r="AJ134" i="2"/>
  <c r="AL134" i="2"/>
  <c r="AN134" i="2"/>
  <c r="AP134" i="2"/>
  <c r="H135" i="2"/>
  <c r="J135" i="2"/>
  <c r="L135" i="2"/>
  <c r="N135" i="2"/>
  <c r="P135" i="2"/>
  <c r="R135" i="2"/>
  <c r="T135" i="2"/>
  <c r="V135" i="2"/>
  <c r="X135" i="2"/>
  <c r="Z135" i="2"/>
  <c r="AB135" i="2"/>
  <c r="AD135" i="2"/>
  <c r="AF135" i="2"/>
  <c r="AH135" i="2"/>
  <c r="AJ135" i="2"/>
  <c r="AL135" i="2"/>
  <c r="AN135" i="2"/>
  <c r="AP135" i="2"/>
  <c r="L136" i="2"/>
  <c r="Z136" i="2"/>
  <c r="AB136" i="2"/>
  <c r="N137" i="2"/>
  <c r="AD137" i="2"/>
  <c r="H138" i="2"/>
  <c r="J138" i="2"/>
  <c r="L138" i="2"/>
  <c r="N138" i="2"/>
  <c r="P138" i="2"/>
  <c r="R138" i="2"/>
  <c r="T138" i="2"/>
  <c r="V138" i="2"/>
  <c r="X138" i="2"/>
  <c r="Z138" i="2"/>
  <c r="AB138" i="2"/>
  <c r="AD138" i="2"/>
  <c r="AF138" i="2"/>
  <c r="AH138" i="2"/>
  <c r="AJ138" i="2"/>
  <c r="AL138" i="2"/>
  <c r="AN138" i="2"/>
  <c r="AP138" i="2"/>
  <c r="H139" i="2"/>
  <c r="J139" i="2"/>
  <c r="L139" i="2"/>
  <c r="N139" i="2"/>
  <c r="P139" i="2"/>
  <c r="R139" i="2"/>
  <c r="T139" i="2"/>
  <c r="V139" i="2"/>
  <c r="X139" i="2"/>
  <c r="Z139" i="2"/>
  <c r="AB139" i="2"/>
  <c r="AD139" i="2"/>
  <c r="AF139" i="2"/>
  <c r="AH139" i="2"/>
  <c r="AJ139" i="2"/>
  <c r="AL139" i="2"/>
  <c r="AN139" i="2"/>
  <c r="AP139" i="2"/>
  <c r="H140" i="2"/>
  <c r="J140" i="2"/>
  <c r="L140" i="2"/>
  <c r="N140" i="2"/>
  <c r="P140" i="2"/>
  <c r="R140" i="2"/>
  <c r="T140" i="2"/>
  <c r="V140" i="2"/>
  <c r="X140" i="2"/>
  <c r="Z140" i="2"/>
  <c r="AB140" i="2"/>
  <c r="AD140" i="2"/>
  <c r="AF140" i="2"/>
  <c r="AH140" i="2"/>
  <c r="AJ140" i="2"/>
  <c r="AL140" i="2"/>
  <c r="AN140" i="2"/>
  <c r="AP140" i="2"/>
  <c r="H141" i="2"/>
  <c r="J141" i="2"/>
  <c r="L141" i="2"/>
  <c r="N141" i="2"/>
  <c r="P141" i="2"/>
  <c r="R141" i="2"/>
  <c r="T141" i="2"/>
  <c r="V141" i="2"/>
  <c r="X141" i="2"/>
  <c r="Z141" i="2"/>
  <c r="AB141" i="2"/>
  <c r="AD141" i="2"/>
  <c r="AF141" i="2"/>
  <c r="AH141" i="2"/>
  <c r="AJ141" i="2"/>
  <c r="AL141" i="2"/>
  <c r="AN141" i="2"/>
  <c r="AP141" i="2"/>
  <c r="J142" i="2"/>
  <c r="R142" i="2"/>
  <c r="Z142" i="2"/>
  <c r="AH142" i="2"/>
  <c r="AN142" i="2"/>
  <c r="AP142" i="2"/>
  <c r="H143" i="2"/>
  <c r="J143" i="2"/>
  <c r="L143" i="2"/>
  <c r="N143" i="2"/>
  <c r="P143" i="2"/>
  <c r="R143" i="2"/>
  <c r="T143" i="2"/>
  <c r="V143" i="2"/>
  <c r="X143" i="2"/>
  <c r="Z143" i="2"/>
  <c r="AB143" i="2"/>
  <c r="AD143" i="2"/>
  <c r="AF143" i="2"/>
  <c r="AH143" i="2"/>
  <c r="AJ143" i="2"/>
  <c r="AL143" i="2"/>
  <c r="AN143" i="2"/>
  <c r="AP143" i="2"/>
  <c r="H144" i="2"/>
  <c r="J144" i="2"/>
  <c r="L144" i="2"/>
  <c r="N144" i="2"/>
  <c r="P144" i="2"/>
  <c r="R144" i="2"/>
  <c r="T144" i="2"/>
  <c r="V144" i="2"/>
  <c r="X144" i="2"/>
  <c r="Z144" i="2"/>
  <c r="AB144" i="2"/>
  <c r="AD144" i="2"/>
  <c r="AF144" i="2"/>
  <c r="AH144" i="2"/>
  <c r="AJ144" i="2"/>
  <c r="AL144" i="2"/>
  <c r="AN144" i="2"/>
  <c r="AP144" i="2"/>
  <c r="L145" i="2"/>
  <c r="T145" i="2"/>
  <c r="AB145" i="2"/>
  <c r="AJ145" i="2"/>
  <c r="N146" i="2"/>
  <c r="T146" i="2"/>
  <c r="V146" i="2"/>
  <c r="AD146" i="2"/>
  <c r="AJ146" i="2"/>
  <c r="AL146" i="2"/>
  <c r="H147" i="2"/>
  <c r="J147" i="2"/>
  <c r="L147" i="2"/>
  <c r="N147" i="2"/>
  <c r="P147" i="2"/>
  <c r="R147" i="2"/>
  <c r="T147" i="2"/>
  <c r="V147" i="2"/>
  <c r="X147" i="2"/>
  <c r="Z147" i="2"/>
  <c r="AB147" i="2"/>
  <c r="AD147" i="2"/>
  <c r="AF147" i="2"/>
  <c r="AH147" i="2"/>
  <c r="AJ147" i="2"/>
  <c r="AL147" i="2"/>
  <c r="AN147" i="2"/>
  <c r="AP147" i="2"/>
  <c r="H148" i="2"/>
  <c r="J148" i="2"/>
  <c r="L148" i="2"/>
  <c r="N148" i="2"/>
  <c r="P148" i="2"/>
  <c r="R148" i="2"/>
  <c r="T148" i="2"/>
  <c r="V148" i="2"/>
  <c r="X148" i="2"/>
  <c r="Z148" i="2"/>
  <c r="AB148" i="2"/>
  <c r="AD148" i="2"/>
  <c r="AF148" i="2"/>
  <c r="AH148" i="2"/>
  <c r="AJ148" i="2"/>
  <c r="AL148" i="2"/>
  <c r="AN148" i="2"/>
  <c r="AP148" i="2"/>
  <c r="F6" i="2"/>
  <c r="F7" i="2"/>
  <c r="F8" i="2"/>
  <c r="F9" i="2"/>
  <c r="F13" i="2"/>
  <c r="F14" i="2"/>
  <c r="F18" i="2"/>
  <c r="F22" i="2"/>
  <c r="F23" i="2"/>
  <c r="F26" i="2"/>
  <c r="F27" i="2"/>
  <c r="F30" i="2"/>
  <c r="F31" i="2"/>
  <c r="F33" i="2"/>
  <c r="F34" i="2"/>
  <c r="F35" i="2"/>
  <c r="F40" i="2"/>
  <c r="F41" i="2"/>
  <c r="F42" i="2"/>
  <c r="F43" i="2"/>
  <c r="F44" i="2"/>
  <c r="F48" i="2"/>
  <c r="F49" i="2"/>
  <c r="F50" i="2"/>
  <c r="F51" i="2"/>
  <c r="F55" i="2"/>
  <c r="F58" i="2"/>
  <c r="F59" i="2"/>
  <c r="F60" i="2"/>
  <c r="F63" i="2"/>
  <c r="F64" i="2"/>
  <c r="F65" i="2"/>
  <c r="F69" i="2"/>
  <c r="F70" i="2"/>
  <c r="F71" i="2"/>
  <c r="F74" i="2"/>
  <c r="F77" i="2"/>
  <c r="F78" i="2"/>
  <c r="F82" i="2"/>
  <c r="F83" i="2"/>
  <c r="F85" i="2"/>
  <c r="F86" i="2"/>
  <c r="F87" i="2"/>
  <c r="F89" i="2"/>
  <c r="F91" i="2"/>
  <c r="F93" i="2"/>
  <c r="F96" i="2"/>
  <c r="F97" i="2"/>
  <c r="F98" i="2"/>
  <c r="F99" i="2"/>
  <c r="F100" i="2"/>
  <c r="F105" i="2"/>
  <c r="F106" i="2"/>
  <c r="F109" i="2"/>
  <c r="F110" i="2"/>
  <c r="F111" i="2"/>
  <c r="F113" i="2"/>
  <c r="F114" i="2"/>
  <c r="F116" i="2"/>
  <c r="F119" i="2"/>
  <c r="F120" i="2"/>
  <c r="F122" i="2"/>
  <c r="F123" i="2"/>
  <c r="F124" i="2"/>
  <c r="F126" i="2"/>
  <c r="F127" i="2"/>
  <c r="F128" i="2"/>
  <c r="F129" i="2"/>
  <c r="F130" i="2"/>
  <c r="F131" i="2"/>
  <c r="F132" i="2"/>
  <c r="F134" i="2"/>
  <c r="F135" i="2"/>
  <c r="F138" i="2"/>
  <c r="F139" i="2"/>
  <c r="F140" i="2"/>
  <c r="F141" i="2"/>
  <c r="F143" i="2"/>
  <c r="F144" i="2"/>
  <c r="F147" i="2"/>
  <c r="F148" i="2"/>
  <c r="D98" i="2"/>
  <c r="D99" i="2"/>
  <c r="D100" i="2"/>
  <c r="D105" i="2"/>
  <c r="D106" i="2"/>
  <c r="D109" i="2"/>
  <c r="D110" i="2"/>
  <c r="D111" i="2"/>
  <c r="D113" i="2"/>
  <c r="D114" i="2"/>
  <c r="D116" i="2"/>
  <c r="D119" i="2"/>
  <c r="D120" i="2"/>
  <c r="D122" i="2"/>
  <c r="D123" i="2"/>
  <c r="D124" i="2"/>
  <c r="D126" i="2"/>
  <c r="D127" i="2"/>
  <c r="D128" i="2"/>
  <c r="D129" i="2"/>
  <c r="D130" i="2"/>
  <c r="D131" i="2"/>
  <c r="D132" i="2"/>
  <c r="D134" i="2"/>
  <c r="D135" i="2"/>
  <c r="D138" i="2"/>
  <c r="D139" i="2"/>
  <c r="D140" i="2"/>
  <c r="D141" i="2"/>
  <c r="D143" i="2"/>
  <c r="D144" i="2"/>
  <c r="D147" i="2"/>
  <c r="D148" i="2"/>
  <c r="D6" i="2"/>
  <c r="D7" i="2"/>
  <c r="D8" i="2"/>
  <c r="D9" i="2"/>
  <c r="D13" i="2"/>
  <c r="D14" i="2"/>
  <c r="D18" i="2"/>
  <c r="D22" i="2"/>
  <c r="D23" i="2"/>
  <c r="D26" i="2"/>
  <c r="D27" i="2"/>
  <c r="D30" i="2"/>
  <c r="D31" i="2"/>
  <c r="D33" i="2"/>
  <c r="D34" i="2"/>
  <c r="D35" i="2"/>
  <c r="D40" i="2"/>
  <c r="D41" i="2"/>
  <c r="D42" i="2"/>
  <c r="D43" i="2"/>
  <c r="D44" i="2"/>
  <c r="D48" i="2"/>
  <c r="D49" i="2"/>
  <c r="D50" i="2"/>
  <c r="D51" i="2"/>
  <c r="D55" i="2"/>
  <c r="D58" i="2"/>
  <c r="D59" i="2"/>
  <c r="D60" i="2"/>
  <c r="D63" i="2"/>
  <c r="D64" i="2"/>
  <c r="D65" i="2"/>
  <c r="D69" i="2"/>
  <c r="D70" i="2"/>
  <c r="D71" i="2"/>
  <c r="D74" i="2"/>
  <c r="D77" i="2"/>
  <c r="D78" i="2"/>
  <c r="D82" i="2"/>
  <c r="D83" i="2"/>
  <c r="D85" i="2"/>
  <c r="D86" i="2"/>
  <c r="D87" i="2"/>
  <c r="D89" i="2"/>
  <c r="D91" i="2"/>
  <c r="D96" i="2"/>
  <c r="D97" i="2"/>
  <c r="J32" i="2"/>
  <c r="J17" i="2"/>
  <c r="H4" i="2"/>
  <c r="E147" i="1"/>
  <c r="D146" i="2" s="1"/>
  <c r="E146" i="1"/>
  <c r="D145" i="2" s="1"/>
  <c r="E143" i="1"/>
  <c r="D142" i="2" s="1"/>
  <c r="E138" i="1"/>
  <c r="D137" i="2" s="1"/>
  <c r="E137" i="1"/>
  <c r="D136" i="2" s="1"/>
  <c r="E134" i="1"/>
  <c r="D133" i="2" s="1"/>
  <c r="E126" i="1"/>
  <c r="D125" i="2" s="1"/>
  <c r="E122" i="1"/>
  <c r="D121" i="2" s="1"/>
  <c r="E119" i="1"/>
  <c r="D118" i="2" s="1"/>
  <c r="E118" i="1"/>
  <c r="D117" i="2" s="1"/>
  <c r="E116" i="1"/>
  <c r="D115" i="2" s="1"/>
  <c r="E113" i="1"/>
  <c r="D112" i="2" s="1"/>
  <c r="E109" i="1"/>
  <c r="D108" i="2" s="1"/>
  <c r="E108" i="1"/>
  <c r="D107" i="2" s="1"/>
  <c r="E105" i="1"/>
  <c r="D104" i="2" s="1"/>
  <c r="E104" i="1"/>
  <c r="D103" i="2" s="1"/>
  <c r="E103" i="1"/>
  <c r="D102" i="2" s="1"/>
  <c r="E102" i="1"/>
  <c r="D101" i="2" s="1"/>
  <c r="E96" i="1"/>
  <c r="D95" i="2" s="1"/>
  <c r="E95" i="1"/>
  <c r="D94" i="2" s="1"/>
  <c r="E94" i="1"/>
  <c r="D93" i="2" s="1"/>
  <c r="E93" i="1"/>
  <c r="D92" i="2" s="1"/>
  <c r="E91" i="1"/>
  <c r="D90" i="2" s="1"/>
  <c r="E89" i="1"/>
  <c r="D88" i="2" s="1"/>
  <c r="E85" i="1"/>
  <c r="D84" i="2" s="1"/>
  <c r="E82" i="1"/>
  <c r="D81" i="2" s="1"/>
  <c r="E81" i="1"/>
  <c r="D80" i="2" s="1"/>
  <c r="E80" i="1"/>
  <c r="D79" i="2" s="1"/>
  <c r="E77" i="1"/>
  <c r="D76" i="2" s="1"/>
  <c r="E76" i="1"/>
  <c r="D75" i="2" s="1"/>
  <c r="E74" i="1"/>
  <c r="D73" i="2" s="1"/>
  <c r="E73" i="1"/>
  <c r="D72" i="2" s="1"/>
  <c r="E69" i="1"/>
  <c r="D68" i="2" s="1"/>
  <c r="E68" i="1"/>
  <c r="D67" i="2" s="1"/>
  <c r="E67" i="1"/>
  <c r="D66" i="2" s="1"/>
  <c r="E63" i="1"/>
  <c r="D62" i="2" s="1"/>
  <c r="E62" i="1"/>
  <c r="D61" i="2" s="1"/>
  <c r="E58" i="1"/>
  <c r="D57" i="2" s="1"/>
  <c r="E57" i="1"/>
  <c r="D56" i="2" s="1"/>
  <c r="E55" i="1"/>
  <c r="D54" i="2" s="1"/>
  <c r="E54" i="1"/>
  <c r="D53" i="2" s="1"/>
  <c r="E53" i="1"/>
  <c r="D52" i="2" s="1"/>
  <c r="E48" i="1"/>
  <c r="D47" i="2" s="1"/>
  <c r="E47" i="1"/>
  <c r="D46" i="2" s="1"/>
  <c r="E46" i="1"/>
  <c r="D45" i="2" s="1"/>
  <c r="E40" i="1"/>
  <c r="D39" i="2" s="1"/>
  <c r="E39" i="1"/>
  <c r="D38" i="2" s="1"/>
  <c r="E38" i="1"/>
  <c r="D37" i="2" s="1"/>
  <c r="E37" i="1"/>
  <c r="D36" i="2" s="1"/>
  <c r="E33" i="1"/>
  <c r="D32" i="2" s="1"/>
  <c r="E30" i="1"/>
  <c r="D29" i="2" s="1"/>
  <c r="E29" i="1"/>
  <c r="D28" i="2" s="1"/>
  <c r="E26" i="1"/>
  <c r="D25" i="2" s="1"/>
  <c r="E25" i="1"/>
  <c r="D24" i="2" s="1"/>
  <c r="E22" i="1"/>
  <c r="D21" i="2" s="1"/>
  <c r="E21" i="1"/>
  <c r="D20" i="2" s="1"/>
  <c r="E20" i="1"/>
  <c r="D19" i="2" s="1"/>
  <c r="E18" i="1"/>
  <c r="D17" i="2" s="1"/>
  <c r="E17" i="1"/>
  <c r="D16" i="2" s="1"/>
  <c r="E16" i="1"/>
  <c r="D15" i="2" s="1"/>
  <c r="E13" i="1"/>
  <c r="D12" i="2" s="1"/>
  <c r="E12" i="1"/>
  <c r="D11" i="2" s="1"/>
  <c r="E11" i="1"/>
  <c r="D10" i="2" s="1"/>
  <c r="E6" i="1"/>
  <c r="D5" i="2" s="1"/>
  <c r="N64" i="1" l="1"/>
  <c r="AF67" i="2"/>
  <c r="AF123" i="1"/>
  <c r="AB86" i="1"/>
  <c r="L86" i="1"/>
  <c r="P67" i="2"/>
  <c r="AB125" i="2"/>
  <c r="AF150" i="1"/>
  <c r="S20" i="3" s="1"/>
  <c r="P150" i="1"/>
  <c r="AP86" i="1"/>
  <c r="Z86" i="1"/>
  <c r="J86" i="1"/>
  <c r="AL34" i="1"/>
  <c r="V34" i="1"/>
  <c r="AB34" i="1"/>
  <c r="L34" i="1"/>
  <c r="K10" i="3" s="1"/>
  <c r="X93" i="2"/>
  <c r="AD150" i="1"/>
  <c r="N150" i="1"/>
  <c r="AN140" i="1"/>
  <c r="X140" i="1"/>
  <c r="H140" i="1"/>
  <c r="AP123" i="1"/>
  <c r="Z123" i="1"/>
  <c r="P17" i="3" s="1"/>
  <c r="J123" i="1"/>
  <c r="AL123" i="1"/>
  <c r="V123" i="1"/>
  <c r="AP34" i="1"/>
  <c r="T64" i="1"/>
  <c r="D131" i="1"/>
  <c r="AJ86" i="1"/>
  <c r="T86" i="1"/>
  <c r="T2" i="1" s="1"/>
  <c r="AH64" i="1"/>
  <c r="Z137" i="2"/>
  <c r="AN150" i="1"/>
  <c r="X150" i="1"/>
  <c r="H150" i="1"/>
  <c r="R86" i="1"/>
  <c r="AF64" i="1"/>
  <c r="AN34" i="1"/>
  <c r="K24" i="3" s="1"/>
  <c r="N34" i="1"/>
  <c r="AJ34" i="1"/>
  <c r="T34" i="1"/>
  <c r="Z150" i="1"/>
  <c r="J150" i="1"/>
  <c r="AL150" i="1"/>
  <c r="V150" i="1"/>
  <c r="AF140" i="1"/>
  <c r="AK23" i="3" s="1"/>
  <c r="P140" i="1"/>
  <c r="AH123" i="1"/>
  <c r="R123" i="1"/>
  <c r="AD123" i="1"/>
  <c r="N123" i="1"/>
  <c r="AD99" i="1"/>
  <c r="R34" i="1"/>
  <c r="AJ90" i="2"/>
  <c r="AB123" i="1"/>
  <c r="L123" i="1"/>
  <c r="AH110" i="1"/>
  <c r="R110" i="1"/>
  <c r="AN110" i="1"/>
  <c r="X110" i="1"/>
  <c r="H110" i="1"/>
  <c r="AF99" i="1"/>
  <c r="AK19" i="3" s="1"/>
  <c r="P99" i="1"/>
  <c r="AB99" i="1"/>
  <c r="AB2" i="1" s="1"/>
  <c r="AH99" i="1"/>
  <c r="R99" i="1"/>
  <c r="P64" i="1"/>
  <c r="AP64" i="1"/>
  <c r="Z64" i="1"/>
  <c r="J64" i="1"/>
  <c r="Z17" i="3" s="1"/>
  <c r="AB64" i="1"/>
  <c r="L64" i="1"/>
  <c r="J34" i="1"/>
  <c r="AD64" i="1"/>
  <c r="AJ17" i="3" s="1"/>
  <c r="AD34" i="1"/>
  <c r="K19" i="3" s="1"/>
  <c r="F150" i="1"/>
  <c r="F140" i="1"/>
  <c r="R7" i="3" s="1"/>
  <c r="F123" i="1"/>
  <c r="X21" i="3" s="1"/>
  <c r="F110" i="1"/>
  <c r="X20" i="3" s="1"/>
  <c r="F99" i="1"/>
  <c r="N7" i="3" s="1"/>
  <c r="F64" i="1"/>
  <c r="L7" i="3" s="1"/>
  <c r="F34" i="1"/>
  <c r="AJ2" i="1"/>
  <c r="N133" i="2"/>
  <c r="Z39" i="2"/>
  <c r="Z146" i="2"/>
  <c r="AP137" i="2"/>
  <c r="AP117" i="2"/>
  <c r="V112" i="2"/>
  <c r="AD37" i="2"/>
  <c r="AL10" i="2"/>
  <c r="J137" i="2"/>
  <c r="AP150" i="1"/>
  <c r="AP24" i="3" s="1"/>
  <c r="AH150" i="1"/>
  <c r="R150" i="1"/>
  <c r="AH140" i="1"/>
  <c r="R140" i="1"/>
  <c r="R13" i="3" s="1"/>
  <c r="Z131" i="1"/>
  <c r="L99" i="1"/>
  <c r="AA19" i="3" s="1"/>
  <c r="AL86" i="1"/>
  <c r="AN18" i="3" s="1"/>
  <c r="AD86" i="1"/>
  <c r="M19" i="3" s="1"/>
  <c r="V86" i="1"/>
  <c r="N86" i="1"/>
  <c r="N2" i="1" s="1"/>
  <c r="F86" i="1"/>
  <c r="AL64" i="1"/>
  <c r="V64" i="1"/>
  <c r="AF34" i="1"/>
  <c r="K20" i="3" s="1"/>
  <c r="X34" i="1"/>
  <c r="X2" i="1" s="1"/>
  <c r="P34" i="1"/>
  <c r="H34" i="1"/>
  <c r="H2" i="1" s="1"/>
  <c r="AB36" i="2"/>
  <c r="AH117" i="2"/>
  <c r="N104" i="2"/>
  <c r="V10" i="2"/>
  <c r="V104" i="2"/>
  <c r="V133" i="2"/>
  <c r="AN93" i="2"/>
  <c r="R66" i="2"/>
  <c r="F133" i="2"/>
  <c r="AD110" i="1"/>
  <c r="AH86" i="1"/>
  <c r="AL18" i="3" s="1"/>
  <c r="R64" i="1"/>
  <c r="J125" i="2"/>
  <c r="H93" i="2"/>
  <c r="J145" i="2"/>
  <c r="J88" i="2"/>
  <c r="V142" i="2"/>
  <c r="T36" i="2"/>
  <c r="AL133" i="2"/>
  <c r="AH39" i="2"/>
  <c r="R15" i="3"/>
  <c r="AD18" i="3"/>
  <c r="L13" i="3"/>
  <c r="R125" i="2"/>
  <c r="T117" i="2"/>
  <c r="Z101" i="2"/>
  <c r="AJ88" i="2"/>
  <c r="AL36" i="2"/>
  <c r="N36" i="2"/>
  <c r="AF10" i="2"/>
  <c r="AL5" i="2"/>
  <c r="R145" i="2"/>
  <c r="AH136" i="2"/>
  <c r="AP125" i="2"/>
  <c r="AP101" i="2"/>
  <c r="P101" i="2"/>
  <c r="AF93" i="2"/>
  <c r="P93" i="2"/>
  <c r="AH88" i="2"/>
  <c r="R88" i="2"/>
  <c r="AL67" i="2"/>
  <c r="N67" i="2"/>
  <c r="AJ66" i="2"/>
  <c r="L66" i="2"/>
  <c r="AD142" i="2"/>
  <c r="F104" i="2"/>
  <c r="J39" i="2"/>
  <c r="AL22" i="3"/>
  <c r="AE19" i="3"/>
  <c r="R117" i="2"/>
  <c r="AP39" i="2"/>
  <c r="AL104" i="2"/>
  <c r="X142" i="2"/>
  <c r="H142" i="2"/>
  <c r="X101" i="2"/>
  <c r="AD5" i="2"/>
  <c r="AN101" i="2"/>
  <c r="AB66" i="2"/>
  <c r="N93" i="2"/>
  <c r="AB19" i="3"/>
  <c r="AF88" i="2"/>
  <c r="X88" i="2"/>
  <c r="N16" i="3"/>
  <c r="P88" i="2"/>
  <c r="H88" i="2"/>
  <c r="AN39" i="2"/>
  <c r="AF39" i="2"/>
  <c r="X39" i="2"/>
  <c r="Q13" i="3"/>
  <c r="AD22" i="3"/>
  <c r="T104" i="2"/>
  <c r="AL101" i="2"/>
  <c r="AN20" i="3"/>
  <c r="V101" i="2"/>
  <c r="N101" i="2"/>
  <c r="AN66" i="2"/>
  <c r="AF66" i="2"/>
  <c r="X66" i="2"/>
  <c r="P66" i="2"/>
  <c r="H66" i="2"/>
  <c r="AP5" i="2"/>
  <c r="Z5" i="2"/>
  <c r="J5" i="2"/>
  <c r="N24" i="3"/>
  <c r="AP19" i="3"/>
  <c r="AM17" i="3"/>
  <c r="AE17" i="3"/>
  <c r="H125" i="2"/>
  <c r="AN88" i="2"/>
  <c r="S24" i="3"/>
  <c r="Y24" i="3"/>
  <c r="S23" i="3"/>
  <c r="O24" i="3"/>
  <c r="O8" i="3"/>
  <c r="K21" i="3"/>
  <c r="AL93" i="2"/>
  <c r="AD93" i="2"/>
  <c r="AJ19" i="3"/>
  <c r="H39" i="2"/>
  <c r="L21" i="3"/>
  <c r="AH36" i="2"/>
  <c r="Z36" i="2"/>
  <c r="R36" i="2"/>
  <c r="AF125" i="2"/>
  <c r="Q12" i="3"/>
  <c r="P125" i="2"/>
  <c r="AD101" i="2"/>
  <c r="AB133" i="2"/>
  <c r="L133" i="2"/>
  <c r="AO21" i="3"/>
  <c r="AN117" i="2"/>
  <c r="X117" i="2"/>
  <c r="P8" i="3"/>
  <c r="H117" i="2"/>
  <c r="AJ112" i="2"/>
  <c r="AI21" i="3"/>
  <c r="AB112" i="2"/>
  <c r="T112" i="2"/>
  <c r="L112" i="2"/>
  <c r="V93" i="2"/>
  <c r="AL19" i="3"/>
  <c r="AI17" i="3"/>
  <c r="AA17" i="3"/>
  <c r="J36" i="2"/>
  <c r="F101" i="2"/>
  <c r="AN125" i="2"/>
  <c r="AB104" i="2"/>
  <c r="AB92" i="2"/>
  <c r="P39" i="2"/>
  <c r="M11" i="3"/>
  <c r="M22" i="3"/>
  <c r="M17" i="3"/>
  <c r="F10" i="2"/>
  <c r="X145" i="2"/>
  <c r="AD133" i="2"/>
  <c r="AP66" i="2"/>
  <c r="Z66" i="2"/>
  <c r="L36" i="2"/>
  <c r="P145" i="2"/>
  <c r="Z117" i="2"/>
  <c r="J117" i="2"/>
  <c r="AF101" i="2"/>
  <c r="Z88" i="2"/>
  <c r="N10" i="2"/>
  <c r="R11" i="3"/>
  <c r="H145" i="2"/>
  <c r="AF136" i="2"/>
  <c r="P136" i="2"/>
  <c r="AB67" i="2"/>
  <c r="AJ36" i="2"/>
  <c r="AF145" i="2"/>
  <c r="H101" i="2"/>
  <c r="AP88" i="2"/>
  <c r="AJ67" i="2"/>
  <c r="AD10" i="2"/>
  <c r="AL16" i="3"/>
  <c r="N18" i="3"/>
  <c r="AP136" i="2"/>
  <c r="X68" i="2"/>
  <c r="H5" i="2"/>
  <c r="AM18" i="3"/>
  <c r="AA21" i="3"/>
  <c r="N23" i="3"/>
  <c r="K25" i="3"/>
  <c r="Z16" i="3"/>
  <c r="F142" i="2"/>
  <c r="F112" i="2"/>
  <c r="AL142" i="2"/>
  <c r="AF133" i="2"/>
  <c r="L118" i="2"/>
  <c r="H107" i="2"/>
  <c r="T102" i="2"/>
  <c r="N92" i="2"/>
  <c r="AD90" i="2"/>
  <c r="AD66" i="2"/>
  <c r="N66" i="2"/>
  <c r="K15" i="3"/>
  <c r="AG24" i="3"/>
  <c r="AJ20" i="3"/>
  <c r="AF20" i="3"/>
  <c r="N15" i="3"/>
  <c r="AC19" i="3"/>
  <c r="AI18" i="3"/>
  <c r="K22" i="3"/>
  <c r="K18" i="3"/>
  <c r="P133" i="2"/>
  <c r="AB90" i="2"/>
  <c r="M15" i="3"/>
  <c r="N142" i="2"/>
  <c r="J136" i="2"/>
  <c r="AB118" i="2"/>
  <c r="AF115" i="2"/>
  <c r="N112" i="2"/>
  <c r="X107" i="2"/>
  <c r="AH5" i="2"/>
  <c r="R5" i="2"/>
  <c r="F66" i="2"/>
  <c r="AP21" i="3"/>
  <c r="P13" i="3"/>
  <c r="Z21" i="3"/>
  <c r="L25" i="3"/>
  <c r="AI16" i="3"/>
  <c r="AO20" i="3"/>
  <c r="O16" i="3"/>
  <c r="AG20" i="3"/>
  <c r="M10" i="3"/>
  <c r="AA18" i="3"/>
  <c r="AL23" i="3"/>
  <c r="Z22" i="3"/>
  <c r="AM21" i="3"/>
  <c r="AE21" i="3"/>
  <c r="AH19" i="3"/>
  <c r="AD19" i="3"/>
  <c r="AF142" i="2"/>
  <c r="X133" i="2"/>
  <c r="AL112" i="2"/>
  <c r="AP102" i="2"/>
  <c r="AH102" i="2"/>
  <c r="Z102" i="2"/>
  <c r="R102" i="2"/>
  <c r="J102" i="2"/>
  <c r="T90" i="2"/>
  <c r="AP37" i="2"/>
  <c r="AH37" i="2"/>
  <c r="Z37" i="2"/>
  <c r="R37" i="2"/>
  <c r="AN5" i="2"/>
  <c r="AF5" i="2"/>
  <c r="X5" i="2"/>
  <c r="P5" i="2"/>
  <c r="K13" i="3"/>
  <c r="AJ133" i="2"/>
  <c r="Q18" i="3"/>
  <c r="AF17" i="3"/>
  <c r="J37" i="2"/>
  <c r="P142" i="2"/>
  <c r="AN133" i="2"/>
  <c r="H133" i="2"/>
  <c r="AL102" i="2"/>
  <c r="AD102" i="2"/>
  <c r="V102" i="2"/>
  <c r="N102" i="2"/>
  <c r="AJ5" i="2"/>
  <c r="AB5" i="2"/>
  <c r="T5" i="2"/>
  <c r="L5" i="2"/>
  <c r="M18" i="3"/>
  <c r="J66" i="2"/>
  <c r="AM16" i="3"/>
  <c r="D34" i="1"/>
  <c r="O23" i="3"/>
  <c r="O15" i="3"/>
  <c r="AI20" i="3"/>
  <c r="O18" i="3"/>
  <c r="AA20" i="3"/>
  <c r="O10" i="3"/>
  <c r="N22" i="3"/>
  <c r="AM19" i="3"/>
  <c r="L17" i="3"/>
  <c r="AH17" i="3"/>
  <c r="L11" i="3"/>
  <c r="AB17" i="3"/>
  <c r="S8" i="3"/>
  <c r="AN23" i="3"/>
  <c r="R23" i="3"/>
  <c r="AF23" i="3"/>
  <c r="AM22" i="3"/>
  <c r="Q22" i="3"/>
  <c r="AE22" i="3"/>
  <c r="Q14" i="3"/>
  <c r="N14" i="3"/>
  <c r="M25" i="3"/>
  <c r="AP18" i="3"/>
  <c r="AH18" i="3"/>
  <c r="AF18" i="3"/>
  <c r="AK21" i="3"/>
  <c r="P20" i="3"/>
  <c r="AG21" i="3"/>
  <c r="P16" i="3"/>
  <c r="AC21" i="3"/>
  <c r="P12" i="3"/>
  <c r="P25" i="3"/>
  <c r="P21" i="3"/>
  <c r="AL21" i="3"/>
  <c r="AD21" i="3"/>
  <c r="P9" i="3"/>
  <c r="AO19" i="3"/>
  <c r="N20" i="3"/>
  <c r="N12" i="3"/>
  <c r="N8" i="3"/>
  <c r="Y19" i="3"/>
  <c r="N19" i="3"/>
  <c r="AF19" i="3"/>
  <c r="AB20" i="3"/>
  <c r="O11" i="3"/>
  <c r="O22" i="3"/>
  <c r="AM20" i="3"/>
  <c r="O14" i="3"/>
  <c r="AE20" i="3"/>
  <c r="AI19" i="3"/>
  <c r="AD17" i="3"/>
  <c r="L15" i="3"/>
  <c r="S12" i="3"/>
  <c r="AC24" i="3"/>
  <c r="AJ23" i="3"/>
  <c r="R19" i="3"/>
  <c r="Q10" i="3"/>
  <c r="AA22" i="3"/>
  <c r="AB18" i="3"/>
  <c r="AN24" i="3"/>
  <c r="S19" i="3"/>
  <c r="AJ24" i="3"/>
  <c r="S15" i="3"/>
  <c r="AF24" i="3"/>
  <c r="AB24" i="3"/>
  <c r="S11" i="3"/>
  <c r="AM24" i="3"/>
  <c r="S22" i="3"/>
  <c r="S18" i="3"/>
  <c r="AI24" i="3"/>
  <c r="S14" i="3"/>
  <c r="AE24" i="3"/>
  <c r="S10" i="3"/>
  <c r="AA24" i="3"/>
  <c r="R24" i="3"/>
  <c r="AO23" i="3"/>
  <c r="R20" i="3"/>
  <c r="R16" i="3"/>
  <c r="AG23" i="3"/>
  <c r="R12" i="3"/>
  <c r="AC23" i="3"/>
  <c r="R8" i="3"/>
  <c r="Y23" i="3"/>
  <c r="AO22" i="3"/>
  <c r="Q24" i="3"/>
  <c r="AK22" i="3"/>
  <c r="Q20" i="3"/>
  <c r="AG22" i="3"/>
  <c r="Q16" i="3"/>
  <c r="Y22" i="3"/>
  <c r="Q8" i="3"/>
  <c r="Q23" i="3"/>
  <c r="AN22" i="3"/>
  <c r="Q19" i="3"/>
  <c r="AJ22" i="3"/>
  <c r="Q15" i="3"/>
  <c r="AF22" i="3"/>
  <c r="Q11" i="3"/>
  <c r="AB22" i="3"/>
  <c r="Q7" i="3"/>
  <c r="X22" i="3"/>
  <c r="Z18" i="3"/>
  <c r="M9" i="3"/>
  <c r="F88" i="2"/>
  <c r="F52" i="2"/>
  <c r="AJ142" i="2"/>
  <c r="AB142" i="2"/>
  <c r="T142" i="2"/>
  <c r="L142" i="2"/>
  <c r="AN118" i="2"/>
  <c r="AF118" i="2"/>
  <c r="X118" i="2"/>
  <c r="P118" i="2"/>
  <c r="H118" i="2"/>
  <c r="AJ101" i="2"/>
  <c r="AB101" i="2"/>
  <c r="T101" i="2"/>
  <c r="L101" i="2"/>
  <c r="AN90" i="2"/>
  <c r="AF90" i="2"/>
  <c r="X90" i="2"/>
  <c r="P90" i="2"/>
  <c r="H90" i="2"/>
  <c r="R9" i="3"/>
  <c r="L10" i="3"/>
  <c r="N13" i="3"/>
  <c r="N17" i="3"/>
  <c r="R17" i="3"/>
  <c r="L18" i="3"/>
  <c r="N21" i="3"/>
  <c r="L22" i="3"/>
  <c r="P22" i="3"/>
  <c r="R25" i="3"/>
  <c r="F136" i="2"/>
  <c r="F125" i="2"/>
  <c r="AL136" i="2"/>
  <c r="AD136" i="2"/>
  <c r="V136" i="2"/>
  <c r="N136" i="2"/>
  <c r="AL125" i="2"/>
  <c r="AD125" i="2"/>
  <c r="V125" i="2"/>
  <c r="N125" i="2"/>
  <c r="AP112" i="2"/>
  <c r="AH112" i="2"/>
  <c r="Z112" i="2"/>
  <c r="R112" i="2"/>
  <c r="J112" i="2"/>
  <c r="AP68" i="2"/>
  <c r="AH68" i="2"/>
  <c r="Z68" i="2"/>
  <c r="R68" i="2"/>
  <c r="AP54" i="2"/>
  <c r="AH54" i="2"/>
  <c r="Z54" i="2"/>
  <c r="R54" i="2"/>
  <c r="J54" i="2"/>
  <c r="Q9" i="3"/>
  <c r="F102" i="2"/>
  <c r="D150" i="1"/>
  <c r="D86" i="1"/>
  <c r="D99" i="1"/>
  <c r="D140" i="1"/>
  <c r="D64" i="1"/>
  <c r="D110" i="1"/>
  <c r="D123" i="1"/>
  <c r="AK24" i="3" l="1"/>
  <c r="AO16" i="3"/>
  <c r="AN2" i="1"/>
  <c r="AD23" i="3"/>
  <c r="J2" i="1"/>
  <c r="AH21" i="3"/>
  <c r="P2" i="1"/>
  <c r="AF2" i="1"/>
  <c r="L2" i="1"/>
  <c r="T10" i="3" s="1"/>
  <c r="R2" i="1"/>
  <c r="V2" i="1"/>
  <c r="Z2" i="1"/>
  <c r="AJ16" i="3"/>
  <c r="X23" i="3"/>
  <c r="P7" i="3"/>
  <c r="X19" i="3"/>
  <c r="AL2" i="1"/>
  <c r="T23" i="3" s="1"/>
  <c r="AJ18" i="3"/>
  <c r="F2" i="1"/>
  <c r="K12" i="3"/>
  <c r="AP2" i="1"/>
  <c r="T25" i="3" s="1"/>
  <c r="AC16" i="3"/>
  <c r="AH2" i="1"/>
  <c r="AD2" i="1"/>
  <c r="M13" i="3"/>
  <c r="AD25" i="3"/>
  <c r="O19" i="3"/>
  <c r="Q21" i="3"/>
  <c r="K23" i="3"/>
  <c r="AF16" i="3"/>
  <c r="AC22" i="3"/>
  <c r="N10" i="3"/>
  <c r="N11" i="3"/>
  <c r="AG19" i="3"/>
  <c r="Y21" i="3"/>
  <c r="P24" i="3"/>
  <c r="AO24" i="3"/>
  <c r="O7" i="3"/>
  <c r="AE16" i="3"/>
  <c r="AL17" i="3"/>
  <c r="AN16" i="3"/>
  <c r="M14" i="3"/>
  <c r="AE18" i="3"/>
  <c r="AD16" i="3"/>
  <c r="T21" i="3"/>
  <c r="AB23" i="3"/>
  <c r="AB16" i="3"/>
  <c r="Y20" i="3"/>
  <c r="L14" i="3"/>
  <c r="K14" i="3"/>
  <c r="K16" i="3"/>
  <c r="S6" i="3"/>
  <c r="W24" i="3"/>
  <c r="O6" i="3"/>
  <c r="W20" i="3"/>
  <c r="M6" i="3"/>
  <c r="W18" i="3"/>
  <c r="X17" i="3"/>
  <c r="AN19" i="3"/>
  <c r="M23" i="3"/>
  <c r="M21" i="3"/>
  <c r="AN17" i="3"/>
  <c r="S16" i="3"/>
  <c r="AP17" i="3"/>
  <c r="AG16" i="3"/>
  <c r="AP16" i="3"/>
  <c r="K11" i="3"/>
  <c r="W23" i="3"/>
  <c r="R6" i="3"/>
  <c r="W22" i="3"/>
  <c r="Q6" i="3"/>
  <c r="W21" i="3"/>
  <c r="P6" i="3"/>
  <c r="N6" i="3"/>
  <c r="W19" i="3"/>
  <c r="AH16" i="3"/>
  <c r="K17" i="3"/>
  <c r="L23" i="3"/>
  <c r="AA16" i="3"/>
  <c r="N25" i="3"/>
  <c r="P18" i="3"/>
  <c r="P14" i="3"/>
  <c r="P10" i="3"/>
  <c r="AK16" i="3"/>
  <c r="Q17" i="3"/>
  <c r="AH22" i="3"/>
  <c r="S9" i="3"/>
  <c r="Z24" i="3"/>
  <c r="S17" i="3"/>
  <c r="AH24" i="3"/>
  <c r="AI22" i="3"/>
  <c r="L19" i="3"/>
  <c r="AI25" i="3"/>
  <c r="R21" i="3"/>
  <c r="O20" i="3"/>
  <c r="AK20" i="3"/>
  <c r="AC20" i="3"/>
  <c r="O12" i="3"/>
  <c r="AL24" i="3"/>
  <c r="S21" i="3"/>
  <c r="Q25" i="3"/>
  <c r="AP22" i="3"/>
  <c r="AD24" i="3"/>
  <c r="S13" i="3"/>
  <c r="S25" i="3"/>
  <c r="Z19" i="3"/>
  <c r="AE25" i="3"/>
  <c r="T12" i="3"/>
  <c r="N9" i="3"/>
  <c r="L9" i="3"/>
  <c r="Z25" i="3"/>
  <c r="K9" i="3"/>
  <c r="L6" i="3"/>
  <c r="W17" i="3"/>
  <c r="K8" i="3"/>
  <c r="Y16" i="3"/>
  <c r="Y25" i="3"/>
  <c r="X16" i="3"/>
  <c r="K7" i="3"/>
  <c r="W16" i="3"/>
  <c r="K6" i="3"/>
  <c r="T18" i="3"/>
  <c r="AK17" i="3"/>
  <c r="L20" i="3"/>
  <c r="M7" i="3"/>
  <c r="X18" i="3"/>
  <c r="P19" i="3"/>
  <c r="AJ21" i="3"/>
  <c r="AG17" i="3"/>
  <c r="L16" i="3"/>
  <c r="X24" i="3"/>
  <c r="S7" i="3"/>
  <c r="P15" i="3"/>
  <c r="AF21" i="3"/>
  <c r="T13" i="3"/>
  <c r="AO25" i="3"/>
  <c r="T24" i="3"/>
  <c r="L8" i="3"/>
  <c r="Y17" i="3"/>
  <c r="AO17" i="3"/>
  <c r="L24" i="3"/>
  <c r="AK18" i="3"/>
  <c r="M20" i="3"/>
  <c r="O9" i="3"/>
  <c r="Z20" i="3"/>
  <c r="AP20" i="3"/>
  <c r="O25" i="3"/>
  <c r="P23" i="3"/>
  <c r="AN21" i="3"/>
  <c r="R22" i="3"/>
  <c r="AM23" i="3"/>
  <c r="AG25" i="3"/>
  <c r="T16" i="3"/>
  <c r="AG18" i="3"/>
  <c r="M16" i="3"/>
  <c r="AL20" i="3"/>
  <c r="O21" i="3"/>
  <c r="R18" i="3"/>
  <c r="AI23" i="3"/>
  <c r="T14" i="3"/>
  <c r="M12" i="3"/>
  <c r="AC18" i="3"/>
  <c r="AH20" i="3"/>
  <c r="O17" i="3"/>
  <c r="R14" i="3"/>
  <c r="AE23" i="3"/>
  <c r="T11" i="3"/>
  <c r="AB25" i="3"/>
  <c r="AC17" i="3"/>
  <c r="L12" i="3"/>
  <c r="M8" i="3"/>
  <c r="Y18" i="3"/>
  <c r="AO18" i="3"/>
  <c r="M24" i="3"/>
  <c r="AD20" i="3"/>
  <c r="O13" i="3"/>
  <c r="P11" i="3"/>
  <c r="AB21" i="3"/>
  <c r="R10" i="3"/>
  <c r="AA23" i="3"/>
  <c r="D2" i="1"/>
  <c r="AA25" i="3" l="1"/>
  <c r="AP25" i="3"/>
  <c r="AN25" i="3"/>
  <c r="AL25" i="3"/>
  <c r="AC25" i="3"/>
  <c r="T9" i="3"/>
  <c r="T8" i="3"/>
  <c r="T6" i="3"/>
  <c r="W25" i="3"/>
  <c r="AK25" i="3"/>
  <c r="T20" i="3"/>
  <c r="T7" i="3"/>
  <c r="X25" i="3"/>
  <c r="AM25" i="3"/>
  <c r="T22" i="3"/>
  <c r="T17" i="3"/>
  <c r="AH25" i="3"/>
  <c r="T19" i="3"/>
  <c r="AJ25" i="3"/>
  <c r="T15" i="3"/>
  <c r="AF25" i="3"/>
  <c r="T27" i="3" l="1"/>
  <c r="T28" i="3"/>
  <c r="I35" i="3"/>
  <c r="I32" i="3"/>
  <c r="K32" i="3" s="1"/>
  <c r="K35" i="3" l="1"/>
  <c r="L35" i="3" s="1"/>
  <c r="I33" i="3"/>
  <c r="K33" i="3" s="1"/>
  <c r="I34" i="3" l="1"/>
  <c r="K34" i="3" l="1"/>
  <c r="L33" i="3" s="1"/>
  <c r="L34" i="3" l="1"/>
</calcChain>
</file>

<file path=xl/sharedStrings.xml><?xml version="1.0" encoding="utf-8"?>
<sst xmlns="http://schemas.openxmlformats.org/spreadsheetml/2006/main" count="1757" uniqueCount="245">
  <si>
    <t>Design criteria</t>
  </si>
  <si>
    <t>Points available</t>
  </si>
  <si>
    <r>
      <t>·</t>
    </r>
    <r>
      <rPr>
        <sz val="7"/>
        <color rgb="FF000000"/>
        <rFont val="Times New Roman"/>
        <family val="1"/>
      </rPr>
      <t xml:space="preserve">         </t>
    </r>
    <r>
      <rPr>
        <sz val="11"/>
        <color rgb="FF000000"/>
        <rFont val="Calibri"/>
        <family val="2"/>
        <scheme val="minor"/>
      </rPr>
      <t>Going between 250-400 mm</t>
    </r>
  </si>
  <si>
    <r>
      <t>·</t>
    </r>
    <r>
      <rPr>
        <sz val="7"/>
        <color rgb="FF000000"/>
        <rFont val="Times New Roman"/>
        <family val="1"/>
      </rPr>
      <t xml:space="preserve">         </t>
    </r>
    <r>
      <rPr>
        <sz val="11"/>
        <color rgb="FF000000"/>
        <rFont val="Calibri"/>
        <family val="2"/>
        <scheme val="minor"/>
      </rPr>
      <t xml:space="preserve">Rise between 150-200 mm </t>
    </r>
  </si>
  <si>
    <r>
      <t>·</t>
    </r>
    <r>
      <rPr>
        <sz val="7"/>
        <color rgb="FF000000"/>
        <rFont val="Times New Roman"/>
        <family val="1"/>
      </rPr>
      <t xml:space="preserve">         </t>
    </r>
    <r>
      <rPr>
        <sz val="11"/>
        <color rgb="FF000000"/>
        <rFont val="Calibri"/>
        <family val="2"/>
        <scheme val="minor"/>
      </rPr>
      <t xml:space="preserve">1% tolerance on dimensions </t>
    </r>
  </si>
  <si>
    <r>
      <t>·</t>
    </r>
    <r>
      <rPr>
        <sz val="7"/>
        <color rgb="FF000000"/>
        <rFont val="Times New Roman"/>
        <family val="1"/>
      </rPr>
      <t xml:space="preserve">         </t>
    </r>
    <r>
      <rPr>
        <sz val="11"/>
        <color rgb="FF000000"/>
        <rFont val="Calibri"/>
        <family val="2"/>
        <scheme val="minor"/>
      </rPr>
      <t>Centre going on winders, if present, equal to going on straight flights</t>
    </r>
  </si>
  <si>
    <r>
      <t>·</t>
    </r>
    <r>
      <rPr>
        <sz val="7"/>
        <color rgb="FF000000"/>
        <rFont val="Times New Roman"/>
        <family val="1"/>
      </rPr>
      <t xml:space="preserve">         </t>
    </r>
    <r>
      <rPr>
        <sz val="11"/>
        <color rgb="FF000000"/>
        <rFont val="Calibri"/>
        <family val="2"/>
        <scheme val="minor"/>
      </rPr>
      <t>Top of handrail to be between 900-1000 mm above pitch line or floor</t>
    </r>
  </si>
  <si>
    <r>
      <t>·</t>
    </r>
    <r>
      <rPr>
        <sz val="7"/>
        <color rgb="FF000000"/>
        <rFont val="Times New Roman"/>
        <family val="1"/>
      </rPr>
      <t xml:space="preserve">         </t>
    </r>
    <r>
      <rPr>
        <sz val="11"/>
        <color rgb="FF000000"/>
        <rFont val="Calibri"/>
        <family val="2"/>
        <scheme val="minor"/>
      </rPr>
      <t>Height above pitch line equal throughout whole flight</t>
    </r>
  </si>
  <si>
    <r>
      <t>·</t>
    </r>
    <r>
      <rPr>
        <sz val="7"/>
        <color rgb="FF000000"/>
        <rFont val="Times New Roman"/>
        <family val="1"/>
      </rPr>
      <t xml:space="preserve">         </t>
    </r>
    <r>
      <rPr>
        <sz val="11"/>
        <color rgb="FF000000"/>
        <rFont val="Calibri"/>
        <family val="2"/>
        <scheme val="minor"/>
      </rPr>
      <t xml:space="preserve">Minimum clear width at handrail height 800 mm </t>
    </r>
  </si>
  <si>
    <r>
      <t>·</t>
    </r>
    <r>
      <rPr>
        <sz val="7"/>
        <color rgb="FF000000"/>
        <rFont val="Times New Roman"/>
        <family val="1"/>
      </rPr>
      <t xml:space="preserve">         </t>
    </r>
    <r>
      <rPr>
        <sz val="11"/>
        <color rgb="FF000000"/>
        <rFont val="Calibri"/>
        <family val="2"/>
        <scheme val="minor"/>
      </rPr>
      <t>At the foot of a main flight only</t>
    </r>
  </si>
  <si>
    <r>
      <t>·</t>
    </r>
    <r>
      <rPr>
        <sz val="7"/>
        <color rgb="FF000000"/>
        <rFont val="Times New Roman"/>
        <family val="1"/>
      </rPr>
      <t xml:space="preserve">         </t>
    </r>
    <r>
      <rPr>
        <sz val="11"/>
        <color rgb="FF000000"/>
        <rFont val="Calibri"/>
        <family val="2"/>
        <scheme val="minor"/>
      </rPr>
      <t>Have rise and going dimensions that match the rest of the main flight</t>
    </r>
  </si>
  <si>
    <r>
      <t>·</t>
    </r>
    <r>
      <rPr>
        <sz val="7"/>
        <color rgb="FF000000"/>
        <rFont val="Times New Roman"/>
        <family val="1"/>
      </rPr>
      <t xml:space="preserve">         </t>
    </r>
    <r>
      <rPr>
        <sz val="11"/>
        <color rgb="FF000000"/>
        <rFont val="Calibri"/>
        <family val="2"/>
        <scheme val="minor"/>
      </rPr>
      <t>Two-way switching for artificial lighting at the top and bottom of flights at each floor</t>
    </r>
  </si>
  <si>
    <r>
      <t>·</t>
    </r>
    <r>
      <rPr>
        <sz val="7"/>
        <color rgb="FF000000"/>
        <rFont val="Times New Roman"/>
        <family val="1"/>
      </rPr>
      <t xml:space="preserve">         </t>
    </r>
    <r>
      <rPr>
        <sz val="11"/>
        <color rgb="FF000000"/>
        <rFont val="Calibri"/>
        <family val="2"/>
        <scheme val="minor"/>
      </rPr>
      <t>Windows located on stairs should be situated such that normal operations can be performed safely</t>
    </r>
  </si>
  <si>
    <r>
      <t>·</t>
    </r>
    <r>
      <rPr>
        <sz val="7"/>
        <color rgb="FF000000"/>
        <rFont val="Times New Roman"/>
        <family val="1"/>
      </rPr>
      <t xml:space="preserve">         </t>
    </r>
    <r>
      <rPr>
        <sz val="11"/>
        <color rgb="FF000000"/>
        <rFont val="Calibri"/>
        <family val="2"/>
        <scheme val="minor"/>
      </rPr>
      <t>Solid areas in walls for the secure mounting of safety gates at top and bottom of flight</t>
    </r>
  </si>
  <si>
    <r>
      <t>·</t>
    </r>
    <r>
      <rPr>
        <sz val="7"/>
        <color rgb="FF000000"/>
        <rFont val="Times New Roman"/>
        <family val="1"/>
      </rPr>
      <t xml:space="preserve">         </t>
    </r>
    <r>
      <rPr>
        <sz val="11"/>
        <color rgb="FF000000"/>
        <rFont val="Calibri"/>
        <family val="2"/>
        <scheme val="minor"/>
      </rPr>
      <t>Information in handover book showing location</t>
    </r>
  </si>
  <si>
    <r>
      <t>·</t>
    </r>
    <r>
      <rPr>
        <sz val="7"/>
        <color rgb="FF000000"/>
        <rFont val="Times New Roman"/>
        <family val="1"/>
      </rPr>
      <t xml:space="preserve">         </t>
    </r>
    <r>
      <rPr>
        <sz val="11"/>
        <color rgb="FF000000"/>
        <rFont val="Calibri"/>
        <family val="2"/>
        <scheme val="minor"/>
      </rPr>
      <t>Going between 300-450 mm</t>
    </r>
  </si>
  <si>
    <r>
      <t>·</t>
    </r>
    <r>
      <rPr>
        <sz val="7"/>
        <color rgb="FF000000"/>
        <rFont val="Times New Roman"/>
        <family val="1"/>
      </rPr>
      <t xml:space="preserve">         </t>
    </r>
    <r>
      <rPr>
        <sz val="11"/>
        <color rgb="FF000000"/>
        <rFont val="Calibri"/>
        <family val="2"/>
        <scheme val="minor"/>
      </rPr>
      <t>Rise between 150-180 mm (Maximum 20 rises per flight)</t>
    </r>
  </si>
  <si>
    <r>
      <t>·</t>
    </r>
    <r>
      <rPr>
        <sz val="7"/>
        <color rgb="FF000000"/>
        <rFont val="Times New Roman"/>
        <family val="1"/>
      </rPr>
      <t xml:space="preserve">         </t>
    </r>
    <r>
      <rPr>
        <sz val="11"/>
        <color rgb="FF000000"/>
        <rFont val="Calibri"/>
        <family val="2"/>
        <scheme val="minor"/>
      </rPr>
      <t>Suitable step profiles</t>
    </r>
  </si>
  <si>
    <r>
      <t>·</t>
    </r>
    <r>
      <rPr>
        <sz val="7"/>
        <color rgb="FF000000"/>
        <rFont val="Times New Roman"/>
        <family val="1"/>
      </rPr>
      <t xml:space="preserve">         </t>
    </r>
    <r>
      <rPr>
        <sz val="11"/>
        <color rgb="FF000000"/>
        <rFont val="Calibri"/>
        <family val="2"/>
        <scheme val="minor"/>
      </rPr>
      <t>Contrasting nosings</t>
    </r>
  </si>
  <si>
    <r>
      <t>·</t>
    </r>
    <r>
      <rPr>
        <sz val="7"/>
        <color rgb="FF000000"/>
        <rFont val="Times New Roman"/>
        <family val="1"/>
      </rPr>
      <t xml:space="preserve">         </t>
    </r>
    <r>
      <rPr>
        <sz val="11"/>
        <color rgb="FF000000"/>
        <rFont val="Calibri"/>
        <family val="2"/>
        <scheme val="minor"/>
      </rPr>
      <t>Top of handrail to be between 900-1000 mm above pitch line</t>
    </r>
  </si>
  <si>
    <r>
      <t>·</t>
    </r>
    <r>
      <rPr>
        <sz val="7"/>
        <color rgb="FF000000"/>
        <rFont val="Times New Roman"/>
        <family val="1"/>
      </rPr>
      <t xml:space="preserve">         </t>
    </r>
    <r>
      <rPr>
        <sz val="11"/>
        <color rgb="FF000000"/>
        <rFont val="Calibri"/>
        <family val="2"/>
        <scheme val="minor"/>
      </rPr>
      <t>Top of handrail to be 1100 mm above landings and floors</t>
    </r>
  </si>
  <si>
    <r>
      <t>·</t>
    </r>
    <r>
      <rPr>
        <sz val="7"/>
        <color rgb="FF000000"/>
        <rFont val="Times New Roman"/>
        <family val="1"/>
      </rPr>
      <t xml:space="preserve">         </t>
    </r>
    <r>
      <rPr>
        <sz val="11"/>
        <color rgb="FF000000"/>
        <rFont val="Calibri"/>
        <family val="2"/>
        <scheme val="minor"/>
      </rPr>
      <t xml:space="preserve">Handrail extends at least 300 mm beyond top and bottom nosings  </t>
    </r>
  </si>
  <si>
    <r>
      <t>·</t>
    </r>
    <r>
      <rPr>
        <sz val="7"/>
        <color rgb="FF000000"/>
        <rFont val="Times New Roman"/>
        <family val="1"/>
      </rPr>
      <t xml:space="preserve">         </t>
    </r>
    <r>
      <rPr>
        <sz val="11"/>
        <color rgb="FF000000"/>
        <rFont val="Calibri"/>
        <family val="2"/>
        <scheme val="minor"/>
      </rPr>
      <t>Emergency lighting on communal stairs in accordance with BS5266-1</t>
    </r>
  </si>
  <si>
    <r>
      <t>·</t>
    </r>
    <r>
      <rPr>
        <sz val="7"/>
        <color rgb="FF000000"/>
        <rFont val="Times New Roman"/>
        <family val="1"/>
      </rPr>
      <t xml:space="preserve">         </t>
    </r>
    <r>
      <rPr>
        <sz val="11"/>
        <color rgb="FF000000"/>
        <rFont val="Calibri"/>
        <family val="2"/>
        <scheme val="minor"/>
      </rPr>
      <t>Rise between 100 mm and 180 mm (No more than 3 rises)</t>
    </r>
  </si>
  <si>
    <r>
      <t>·</t>
    </r>
    <r>
      <rPr>
        <sz val="7"/>
        <color rgb="FF000000"/>
        <rFont val="Times New Roman"/>
        <family val="1"/>
      </rPr>
      <t xml:space="preserve">         </t>
    </r>
    <r>
      <rPr>
        <sz val="11"/>
        <color rgb="FF000000"/>
        <rFont val="Calibri"/>
        <family val="2"/>
        <scheme val="minor"/>
      </rPr>
      <t>Going on steps between 300 mm and 450 mm</t>
    </r>
  </si>
  <si>
    <r>
      <t>·</t>
    </r>
    <r>
      <rPr>
        <sz val="7"/>
        <color rgb="FF000000"/>
        <rFont val="Times New Roman"/>
        <family val="1"/>
      </rPr>
      <t xml:space="preserve">         </t>
    </r>
    <r>
      <rPr>
        <sz val="11"/>
        <color rgb="FF000000"/>
        <rFont val="Calibri"/>
        <family val="2"/>
        <scheme val="minor"/>
      </rPr>
      <t xml:space="preserve">900 mm landing/path at the top and bottom of steps over the full width of the steps or door opening </t>
    </r>
  </si>
  <si>
    <r>
      <t>·</t>
    </r>
    <r>
      <rPr>
        <sz val="7"/>
        <color rgb="FF000000"/>
        <rFont val="Times New Roman"/>
        <family val="1"/>
      </rPr>
      <t xml:space="preserve">         </t>
    </r>
    <r>
      <rPr>
        <sz val="11"/>
        <color rgb="FF000000"/>
        <rFont val="Calibri"/>
        <family val="2"/>
        <scheme val="minor"/>
      </rPr>
      <t>Provide handrails or grab-rails to steps</t>
    </r>
  </si>
  <si>
    <r>
      <t>·</t>
    </r>
    <r>
      <rPr>
        <sz val="7"/>
        <color rgb="FF000000"/>
        <rFont val="Times New Roman"/>
        <family val="1"/>
      </rPr>
      <t xml:space="preserve">         </t>
    </r>
    <r>
      <rPr>
        <sz val="11"/>
        <color rgb="FF000000"/>
        <rFont val="Calibri"/>
        <family val="2"/>
        <scheme val="minor"/>
      </rPr>
      <t>All one- or two-step changes in level (either between rooms or within a room) should be demarked with a contrasting floor finish</t>
    </r>
  </si>
  <si>
    <r>
      <t>·</t>
    </r>
    <r>
      <rPr>
        <sz val="7"/>
        <color rgb="FF000000"/>
        <rFont val="Times New Roman"/>
        <family val="1"/>
      </rPr>
      <t xml:space="preserve">         </t>
    </r>
    <r>
      <rPr>
        <sz val="11"/>
        <color rgb="FF000000"/>
        <rFont val="Calibri"/>
        <family val="2"/>
        <scheme val="minor"/>
      </rPr>
      <t>UK Pendulum test value (PTV) of 36+ in water wet conditions</t>
    </r>
  </si>
  <si>
    <t>Internal dwelling stairs</t>
  </si>
  <si>
    <t>External and communal stairs</t>
  </si>
  <si>
    <t>Floors and steps</t>
  </si>
  <si>
    <t>Banisters and guarding</t>
  </si>
  <si>
    <r>
      <t>·</t>
    </r>
    <r>
      <rPr>
        <sz val="7"/>
        <color rgb="FF000000"/>
        <rFont val="Times New Roman"/>
        <family val="1"/>
      </rPr>
      <t xml:space="preserve">         </t>
    </r>
    <r>
      <rPr>
        <sz val="11"/>
        <color rgb="FF000000"/>
        <rFont val="Calibri"/>
        <family val="2"/>
        <scheme val="minor"/>
      </rPr>
      <t>Mechanism must be easily overcome by an adult if intended as an alternative means of escape (e.g. in the event of fire)</t>
    </r>
  </si>
  <si>
    <r>
      <t>·</t>
    </r>
    <r>
      <rPr>
        <sz val="7"/>
        <color rgb="FF000000"/>
        <rFont val="Times New Roman"/>
        <family val="1"/>
      </rPr>
      <t xml:space="preserve">         </t>
    </r>
    <r>
      <rPr>
        <sz val="11"/>
        <color rgb="FF000000"/>
        <rFont val="Calibri"/>
        <family val="2"/>
        <scheme val="minor"/>
      </rPr>
      <t>Maintaining a minimum 800 mm clear width at handrail height</t>
    </r>
  </si>
  <si>
    <r>
      <t>·</t>
    </r>
    <r>
      <rPr>
        <sz val="7"/>
        <color rgb="FF000000"/>
        <rFont val="Times New Roman"/>
        <family val="1"/>
      </rPr>
      <t xml:space="preserve">         </t>
    </r>
    <r>
      <rPr>
        <sz val="11"/>
        <color rgb="FF000000"/>
        <rFont val="Calibri"/>
        <family val="2"/>
        <scheme val="minor"/>
      </rPr>
      <t>A separate handrail will be required as the handrail will no longer be able to form the top of the guarding</t>
    </r>
  </si>
  <si>
    <t>Bathrooms</t>
  </si>
  <si>
    <r>
      <t>·</t>
    </r>
    <r>
      <rPr>
        <sz val="7"/>
        <color rgb="FF000000"/>
        <rFont val="Times New Roman"/>
        <family val="1"/>
      </rPr>
      <t xml:space="preserve">         </t>
    </r>
    <r>
      <rPr>
        <sz val="11"/>
        <color rgb="FF000000"/>
        <rFont val="Calibri"/>
        <family val="2"/>
        <scheme val="minor"/>
      </rPr>
      <t xml:space="preserve">UK Pendulum test value (PTV) of 27+ in water wet conditions using slider 55 </t>
    </r>
  </si>
  <si>
    <t>Hot surfaces</t>
  </si>
  <si>
    <r>
      <t>·</t>
    </r>
    <r>
      <rPr>
        <sz val="7"/>
        <color rgb="FF000000"/>
        <rFont val="Times New Roman"/>
        <family val="1"/>
      </rPr>
      <t xml:space="preserve">         </t>
    </r>
    <r>
      <rPr>
        <sz val="11"/>
        <color rgb="FF000000"/>
        <rFont val="Calibri"/>
        <family val="2"/>
        <scheme val="minor"/>
      </rPr>
      <t>Solid areas in walls for the secure mounting of fire guards around fires/stoves</t>
    </r>
  </si>
  <si>
    <r>
      <t>·</t>
    </r>
    <r>
      <rPr>
        <sz val="7"/>
        <color rgb="FF000000"/>
        <rFont val="Times New Roman"/>
        <family val="1"/>
      </rPr>
      <t xml:space="preserve">         </t>
    </r>
    <r>
      <rPr>
        <sz val="11"/>
        <color rgb="FF000000"/>
        <rFont val="Calibri"/>
        <family val="2"/>
        <scheme val="minor"/>
      </rPr>
      <t xml:space="preserve">Provide induction hobs in kitchens </t>
    </r>
  </si>
  <si>
    <r>
      <t>·</t>
    </r>
    <r>
      <rPr>
        <sz val="7"/>
        <color rgb="FF000000"/>
        <rFont val="Times New Roman"/>
        <family val="1"/>
      </rPr>
      <t xml:space="preserve">         </t>
    </r>
    <r>
      <rPr>
        <sz val="11"/>
        <color rgb="FF000000"/>
        <rFont val="Calibri"/>
        <family val="2"/>
        <scheme val="minor"/>
      </rPr>
      <t>Provide low-temperature heating systems</t>
    </r>
  </si>
  <si>
    <r>
      <t>·</t>
    </r>
    <r>
      <rPr>
        <sz val="7"/>
        <color rgb="FF000000"/>
        <rFont val="Times New Roman"/>
        <family val="1"/>
      </rPr>
      <t xml:space="preserve">         </t>
    </r>
    <r>
      <rPr>
        <sz val="11"/>
        <color rgb="FF000000"/>
        <rFont val="Calibri"/>
        <family val="2"/>
        <scheme val="minor"/>
      </rPr>
      <t>Or provide under-floor heating systems</t>
    </r>
  </si>
  <si>
    <t>Carbon monoxide</t>
  </si>
  <si>
    <r>
      <t>·</t>
    </r>
    <r>
      <rPr>
        <sz val="7"/>
        <color rgb="FF000000"/>
        <rFont val="Times New Roman"/>
        <family val="1"/>
      </rPr>
      <t xml:space="preserve">         </t>
    </r>
    <r>
      <rPr>
        <sz val="11"/>
        <color rgb="FF000000"/>
        <rFont val="Calibri"/>
        <family val="2"/>
        <scheme val="minor"/>
      </rPr>
      <t>Alarm meets the requirements of</t>
    </r>
    <r>
      <rPr>
        <b/>
        <sz val="11"/>
        <color rgb="FF000000"/>
        <rFont val="Calibri"/>
        <family val="2"/>
        <scheme val="minor"/>
      </rPr>
      <t xml:space="preserve"> </t>
    </r>
    <r>
      <rPr>
        <sz val="11"/>
        <color rgb="FF000000"/>
        <rFont val="Calibri"/>
        <family val="2"/>
        <scheme val="minor"/>
      </rPr>
      <t>BS EN 50291:2001</t>
    </r>
  </si>
  <si>
    <r>
      <t>·</t>
    </r>
    <r>
      <rPr>
        <sz val="7"/>
        <color rgb="FF000000"/>
        <rFont val="Times New Roman"/>
        <family val="1"/>
      </rPr>
      <t xml:space="preserve">         </t>
    </r>
    <r>
      <rPr>
        <sz val="11"/>
        <color rgb="FF000000"/>
        <rFont val="Calibri"/>
        <family val="2"/>
        <scheme val="minor"/>
      </rPr>
      <t>Fixed to the ceiling at least 300 mm away from a wall</t>
    </r>
    <r>
      <rPr>
        <b/>
        <sz val="11"/>
        <color rgb="FF000000"/>
        <rFont val="Calibri"/>
        <family val="2"/>
        <scheme val="minor"/>
      </rPr>
      <t xml:space="preserve"> </t>
    </r>
  </si>
  <si>
    <r>
      <t>·</t>
    </r>
    <r>
      <rPr>
        <sz val="7"/>
        <color rgb="FF000000"/>
        <rFont val="Times New Roman"/>
        <family val="1"/>
      </rPr>
      <t xml:space="preserve">         </t>
    </r>
    <r>
      <rPr>
        <sz val="11"/>
        <color rgb="FF000000"/>
        <rFont val="Calibri"/>
        <family val="2"/>
        <scheme val="minor"/>
      </rPr>
      <t>Information in handover book showing location and guidance on maintenance</t>
    </r>
  </si>
  <si>
    <t>Entrapment</t>
  </si>
  <si>
    <r>
      <t>·</t>
    </r>
    <r>
      <rPr>
        <sz val="7"/>
        <color rgb="FF000000"/>
        <rFont val="Times New Roman"/>
        <family val="1"/>
      </rPr>
      <t xml:space="preserve">         </t>
    </r>
    <r>
      <rPr>
        <sz val="11"/>
        <color rgb="FF000000"/>
        <rFont val="Calibri"/>
        <family val="2"/>
        <scheme val="minor"/>
      </rPr>
      <t>Reduce the number of doors through open-plan designs</t>
    </r>
  </si>
  <si>
    <r>
      <t>·</t>
    </r>
    <r>
      <rPr>
        <sz val="7"/>
        <color rgb="FF000000"/>
        <rFont val="Times New Roman"/>
        <family val="1"/>
      </rPr>
      <t xml:space="preserve">         </t>
    </r>
    <r>
      <rPr>
        <sz val="11"/>
        <color rgb="FF000000"/>
        <rFont val="Calibri"/>
        <family val="2"/>
        <scheme val="minor"/>
      </rPr>
      <t>While ensuring that active or passive fire safety measures are not compromised</t>
    </r>
  </si>
  <si>
    <t>Poisoning</t>
  </si>
  <si>
    <r>
      <t>·</t>
    </r>
    <r>
      <rPr>
        <sz val="7"/>
        <color rgb="FF000000"/>
        <rFont val="Times New Roman"/>
        <family val="1"/>
      </rPr>
      <t xml:space="preserve">         </t>
    </r>
    <r>
      <rPr>
        <sz val="11"/>
        <color rgb="FF000000"/>
        <rFont val="Calibri"/>
        <family val="2"/>
        <scheme val="minor"/>
      </rPr>
      <t>Provide lockable high-level cabinet in kitchen</t>
    </r>
  </si>
  <si>
    <r>
      <t>·</t>
    </r>
    <r>
      <rPr>
        <sz val="7"/>
        <color rgb="FF000000"/>
        <rFont val="Times New Roman"/>
        <family val="1"/>
      </rPr>
      <t xml:space="preserve">         </t>
    </r>
    <r>
      <rPr>
        <sz val="11"/>
        <color rgb="FF000000"/>
        <rFont val="Calibri"/>
        <family val="2"/>
        <scheme val="minor"/>
      </rPr>
      <t>Information in handover book showing location and guidance on use</t>
    </r>
  </si>
  <si>
    <r>
      <t>·</t>
    </r>
    <r>
      <rPr>
        <sz val="7"/>
        <color rgb="FF000000"/>
        <rFont val="Times New Roman"/>
        <family val="1"/>
      </rPr>
      <t xml:space="preserve">         </t>
    </r>
    <r>
      <rPr>
        <sz val="11"/>
        <color rgb="FF000000"/>
        <rFont val="Calibri"/>
        <family val="2"/>
        <scheme val="minor"/>
      </rPr>
      <t>Provide additional lockable cupboards in the kitchen or utility room</t>
    </r>
  </si>
  <si>
    <r>
      <t>·</t>
    </r>
    <r>
      <rPr>
        <sz val="7"/>
        <color rgb="FF000000"/>
        <rFont val="Times New Roman"/>
        <family val="1"/>
      </rPr>
      <t xml:space="preserve">         </t>
    </r>
    <r>
      <rPr>
        <sz val="11"/>
        <color rgb="FF000000"/>
        <rFont val="Calibri"/>
        <family val="2"/>
        <scheme val="minor"/>
      </rPr>
      <t>Provide lockable high-level cabinet in bathroom</t>
    </r>
  </si>
  <si>
    <r>
      <t>·</t>
    </r>
    <r>
      <rPr>
        <sz val="7"/>
        <color rgb="FF000000"/>
        <rFont val="Times New Roman"/>
        <family val="1"/>
      </rPr>
      <t xml:space="preserve">         </t>
    </r>
    <r>
      <rPr>
        <sz val="11"/>
        <color rgb="FF000000"/>
        <rFont val="Calibri"/>
        <family val="2"/>
        <scheme val="minor"/>
      </rPr>
      <t xml:space="preserve">Information in handover book showing location and guidance on use </t>
    </r>
  </si>
  <si>
    <t>Dwelling type</t>
  </si>
  <si>
    <t>No</t>
  </si>
  <si>
    <r>
      <t xml:space="preserve">Has the minimum </t>
    </r>
    <r>
      <rPr>
        <sz val="11"/>
        <color theme="9"/>
        <rFont val="Calibri"/>
        <family val="2"/>
        <scheme val="minor"/>
      </rPr>
      <t>going</t>
    </r>
    <r>
      <rPr>
        <sz val="11"/>
        <color rgb="FF000000"/>
        <rFont val="Calibri"/>
        <family val="2"/>
        <scheme val="minor"/>
      </rPr>
      <t xml:space="preserve"> dimension been </t>
    </r>
    <r>
      <rPr>
        <sz val="11"/>
        <color theme="9"/>
        <rFont val="Calibri"/>
        <family val="2"/>
        <scheme val="minor"/>
      </rPr>
      <t>increased to 300 mm</t>
    </r>
    <r>
      <rPr>
        <sz val="11"/>
        <rFont val="Calibri"/>
        <family val="2"/>
        <scheme val="minor"/>
      </rPr>
      <t>?</t>
    </r>
  </si>
  <si>
    <r>
      <t xml:space="preserve">Do the </t>
    </r>
    <r>
      <rPr>
        <sz val="11"/>
        <color theme="9"/>
        <rFont val="Calibri"/>
        <family val="2"/>
        <scheme val="minor"/>
      </rPr>
      <t>step</t>
    </r>
    <r>
      <rPr>
        <sz val="11"/>
        <color rgb="FF000000"/>
        <rFont val="Calibri"/>
        <family val="2"/>
        <scheme val="minor"/>
      </rPr>
      <t xml:space="preserve"> </t>
    </r>
    <r>
      <rPr>
        <sz val="11"/>
        <color theme="9"/>
        <rFont val="Calibri"/>
        <family val="2"/>
        <scheme val="minor"/>
      </rPr>
      <t>dimensions</t>
    </r>
    <r>
      <rPr>
        <sz val="11"/>
        <color rgb="FF000000"/>
        <rFont val="Calibri"/>
        <family val="2"/>
        <scheme val="minor"/>
      </rPr>
      <t xml:space="preserve"> meet the guidance in BS 5395-1:2010?</t>
    </r>
  </si>
  <si>
    <r>
      <rPr>
        <sz val="11"/>
        <color rgb="FF000000"/>
        <rFont val="Calibri"/>
        <family val="2"/>
        <scheme val="minor"/>
      </rPr>
      <t xml:space="preserve">Are there </t>
    </r>
    <r>
      <rPr>
        <sz val="11"/>
        <color theme="9"/>
        <rFont val="Calibri"/>
        <family val="2"/>
        <scheme val="minor"/>
      </rPr>
      <t>two handrails</t>
    </r>
    <r>
      <rPr>
        <sz val="11"/>
        <color rgb="FF000000"/>
        <rFont val="Calibri"/>
        <family val="2"/>
        <scheme val="minor"/>
      </rPr>
      <t xml:space="preserve"> – one on each side of the straight flights?</t>
    </r>
  </si>
  <si>
    <r>
      <rPr>
        <sz val="11"/>
        <color rgb="FF000000"/>
        <rFont val="Calibri"/>
        <family val="2"/>
        <scheme val="minor"/>
      </rPr>
      <t xml:space="preserve">Is at least one handrail must be </t>
    </r>
    <r>
      <rPr>
        <sz val="11"/>
        <color theme="9"/>
        <rFont val="Calibri"/>
        <family val="2"/>
        <scheme val="minor"/>
      </rPr>
      <t>graspable</t>
    </r>
    <r>
      <rPr>
        <sz val="11"/>
        <color rgb="FF000000"/>
        <rFont val="Calibri"/>
        <family val="2"/>
        <scheme val="minor"/>
      </rPr>
      <t>?</t>
    </r>
  </si>
  <si>
    <r>
      <t xml:space="preserve">Are there any </t>
    </r>
    <r>
      <rPr>
        <sz val="11"/>
        <color theme="9"/>
        <rFont val="Calibri"/>
        <family val="2"/>
        <scheme val="minor"/>
      </rPr>
      <t>short flights</t>
    </r>
    <r>
      <rPr>
        <sz val="11"/>
        <color rgb="FF000000"/>
        <rFont val="Calibri"/>
        <family val="2"/>
        <scheme val="minor"/>
      </rPr>
      <t xml:space="preserve"> of one or two steps adjacent to a winder flight or landing?</t>
    </r>
  </si>
  <si>
    <r>
      <t xml:space="preserve">Do the </t>
    </r>
    <r>
      <rPr>
        <sz val="11"/>
        <color theme="9"/>
        <rFont val="Calibri"/>
        <family val="2"/>
        <scheme val="minor"/>
      </rPr>
      <t>short flights</t>
    </r>
    <r>
      <rPr>
        <sz val="11"/>
        <color rgb="FF000000"/>
        <rFont val="Calibri"/>
        <family val="2"/>
        <scheme val="minor"/>
      </rPr>
      <t xml:space="preserve"> meet the guidance in BS5395-1:2010?</t>
    </r>
  </si>
  <si>
    <r>
      <t xml:space="preserve">Has the minimum clear width at handrail height </t>
    </r>
    <r>
      <rPr>
        <sz val="11"/>
        <color theme="9"/>
        <rFont val="Calibri"/>
        <family val="2"/>
        <scheme val="minor"/>
      </rPr>
      <t>increased to 900 mm</t>
    </r>
    <r>
      <rPr>
        <sz val="11"/>
        <color rgb="FF000000"/>
        <rFont val="Calibri"/>
        <family val="2"/>
        <scheme val="minor"/>
      </rPr>
      <t>?</t>
    </r>
  </si>
  <si>
    <r>
      <rPr>
        <sz val="11"/>
        <color rgb="FF000000"/>
        <rFont val="Calibri"/>
        <family val="2"/>
        <scheme val="minor"/>
      </rPr>
      <t xml:space="preserve">Do the have </t>
    </r>
    <r>
      <rPr>
        <sz val="11"/>
        <color theme="9"/>
        <rFont val="Calibri"/>
        <family val="2"/>
        <scheme val="minor"/>
      </rPr>
      <t>at least one handrail</t>
    </r>
    <r>
      <rPr>
        <sz val="11"/>
        <color rgb="FF000000"/>
        <rFont val="Calibri"/>
        <family val="2"/>
        <scheme val="minor"/>
      </rPr>
      <t xml:space="preserve"> next to the short flight? </t>
    </r>
  </si>
  <si>
    <r>
      <t xml:space="preserve">Do the </t>
    </r>
    <r>
      <rPr>
        <sz val="11"/>
        <color theme="9"/>
        <rFont val="Calibri"/>
        <family val="2"/>
        <scheme val="minor"/>
      </rPr>
      <t>handrails</t>
    </r>
    <r>
      <rPr>
        <sz val="11"/>
        <color rgb="FF000000"/>
        <rFont val="Calibri"/>
        <family val="2"/>
        <scheme val="minor"/>
      </rPr>
      <t xml:space="preserve"> meet the guidance in BS5395-1:2010?</t>
    </r>
  </si>
  <si>
    <r>
      <t xml:space="preserve">Does the </t>
    </r>
    <r>
      <rPr>
        <sz val="11"/>
        <color theme="9"/>
        <rFont val="Calibri"/>
        <family val="2"/>
        <scheme val="minor"/>
      </rPr>
      <t>minimum clear width</t>
    </r>
    <r>
      <rPr>
        <sz val="11"/>
        <color rgb="FF000000"/>
        <rFont val="Calibri"/>
        <family val="2"/>
        <scheme val="minor"/>
      </rPr>
      <t xml:space="preserve"> meet the guidance in BS5395-1:2010?</t>
    </r>
  </si>
  <si>
    <r>
      <t xml:space="preserve">Does the </t>
    </r>
    <r>
      <rPr>
        <sz val="11"/>
        <color theme="9"/>
        <rFont val="Calibri"/>
        <family val="2"/>
        <scheme val="minor"/>
      </rPr>
      <t>lighting</t>
    </r>
    <r>
      <rPr>
        <sz val="11"/>
        <color rgb="FF000000"/>
        <rFont val="Calibri"/>
        <family val="2"/>
        <scheme val="minor"/>
      </rPr>
      <t xml:space="preserve"> meet the guidance in BS5395-1:2010?</t>
    </r>
  </si>
  <si>
    <r>
      <rPr>
        <sz val="11"/>
        <color rgb="FF000000"/>
        <rFont val="Calibri"/>
        <family val="2"/>
        <scheme val="minor"/>
      </rPr>
      <t>Has</t>
    </r>
    <r>
      <rPr>
        <sz val="11"/>
        <color theme="9"/>
        <rFont val="Calibri"/>
        <family val="2"/>
        <scheme val="minor"/>
      </rPr>
      <t xml:space="preserve"> localised LED lighting </t>
    </r>
    <r>
      <rPr>
        <sz val="11"/>
        <color rgb="FF000000"/>
        <rFont val="Calibri"/>
        <family val="2"/>
        <scheme val="minor"/>
      </rPr>
      <t xml:space="preserve">been added that </t>
    </r>
    <r>
      <rPr>
        <sz val="11"/>
        <color theme="9"/>
        <rFont val="Calibri"/>
        <family val="2"/>
        <scheme val="minor"/>
      </rPr>
      <t>illuminates alternate steps</t>
    </r>
    <r>
      <rPr>
        <sz val="11"/>
        <color rgb="FF000000"/>
        <rFont val="Calibri"/>
        <family val="2"/>
        <scheme val="minor"/>
      </rPr>
      <t xml:space="preserve"> when dark?</t>
    </r>
  </si>
  <si>
    <r>
      <t xml:space="preserve">Has provision been made to allow the </t>
    </r>
    <r>
      <rPr>
        <sz val="11"/>
        <color theme="9"/>
        <rFont val="Calibri"/>
        <family val="2"/>
        <scheme val="minor"/>
      </rPr>
      <t>addition of stair safety gates</t>
    </r>
    <r>
      <rPr>
        <sz val="11"/>
        <color rgb="FF000000"/>
        <rFont val="Calibri"/>
        <family val="2"/>
        <scheme val="minor"/>
      </rPr>
      <t>?</t>
    </r>
  </si>
  <si>
    <r>
      <rPr>
        <sz val="11"/>
        <color rgb="FF000000"/>
        <rFont val="Calibri"/>
        <family val="2"/>
        <scheme val="minor"/>
      </rPr>
      <t xml:space="preserve">Is the </t>
    </r>
    <r>
      <rPr>
        <sz val="11"/>
        <color theme="9"/>
        <rFont val="Calibri"/>
        <family val="2"/>
        <scheme val="minor"/>
      </rPr>
      <t>landing at top of the flight</t>
    </r>
    <r>
      <rPr>
        <sz val="11"/>
        <color rgb="FF000000"/>
        <rFont val="Calibri"/>
        <family val="2"/>
        <scheme val="minor"/>
      </rPr>
      <t xml:space="preserve"> designed</t>
    </r>
    <r>
      <rPr>
        <sz val="8"/>
        <color rgb="FF000000"/>
        <rFont val="Calibri"/>
        <family val="2"/>
        <scheme val="minor"/>
      </rPr>
      <t> </t>
    </r>
    <r>
      <rPr>
        <sz val="11"/>
        <color rgb="FF000000"/>
        <rFont val="Calibri"/>
        <family val="2"/>
        <scheme val="minor"/>
      </rPr>
      <t xml:space="preserve">to enable stair gates to be fixed </t>
    </r>
    <r>
      <rPr>
        <sz val="11"/>
        <color theme="9"/>
        <rFont val="Calibri"/>
        <family val="2"/>
        <scheme val="minor"/>
      </rPr>
      <t>a minimum of 800 mm clear of the flight or at 90° to the last step</t>
    </r>
    <r>
      <rPr>
        <sz val="11"/>
        <color rgb="FF000000"/>
        <rFont val="Calibri"/>
        <family val="2"/>
        <scheme val="minor"/>
      </rPr>
      <t>?</t>
    </r>
  </si>
  <si>
    <t>Are all the dwelling rooms on one level? (no internal stairs between floor levels including basements or attic rooms)</t>
  </si>
  <si>
    <t>Is there step-free access from main door to the dwelling unit? (no changes of level greater 100 mm, unless connected via a ramp swallower than 5°)</t>
  </si>
  <si>
    <t xml:space="preserve">Is there step-free access to the whole of plot? (no changes of level greater than 100 mm, unless joined by a ramp or slope shallower than 5°) </t>
  </si>
  <si>
    <r>
      <t xml:space="preserve">Do the </t>
    </r>
    <r>
      <rPr>
        <sz val="11"/>
        <color theme="9"/>
        <rFont val="Calibri"/>
        <family val="2"/>
        <scheme val="minor"/>
      </rPr>
      <t>external step dimensions</t>
    </r>
    <r>
      <rPr>
        <sz val="11"/>
        <color rgb="FF000000"/>
        <rFont val="Calibri"/>
        <family val="2"/>
        <scheme val="minor"/>
      </rPr>
      <t xml:space="preserve"> meet the guidance in BS5395-1:2010?</t>
    </r>
  </si>
  <si>
    <r>
      <t xml:space="preserve">Do the </t>
    </r>
    <r>
      <rPr>
        <sz val="11"/>
        <color theme="9"/>
        <rFont val="Calibri"/>
        <family val="2"/>
        <scheme val="minor"/>
      </rPr>
      <t>communal step dimensions</t>
    </r>
    <r>
      <rPr>
        <sz val="11"/>
        <color rgb="FF000000"/>
        <rFont val="Calibri"/>
        <family val="2"/>
        <scheme val="minor"/>
      </rPr>
      <t xml:space="preserve"> meet the guidance in BS5395-1:2010?</t>
    </r>
  </si>
  <si>
    <r>
      <t xml:space="preserve">Has the minimum </t>
    </r>
    <r>
      <rPr>
        <sz val="11"/>
        <color theme="9"/>
        <rFont val="Calibri"/>
        <family val="2"/>
        <scheme val="minor"/>
      </rPr>
      <t>going</t>
    </r>
    <r>
      <rPr>
        <sz val="11"/>
        <color rgb="FF000000"/>
        <rFont val="Calibri"/>
        <family val="2"/>
        <scheme val="minor"/>
      </rPr>
      <t xml:space="preserve"> </t>
    </r>
    <r>
      <rPr>
        <sz val="11"/>
        <color theme="9"/>
        <rFont val="Calibri"/>
        <family val="2"/>
        <scheme val="minor"/>
      </rPr>
      <t xml:space="preserve">for communal stairs </t>
    </r>
    <r>
      <rPr>
        <sz val="11"/>
        <rFont val="Calibri"/>
        <family val="2"/>
        <scheme val="minor"/>
      </rPr>
      <t>been</t>
    </r>
    <r>
      <rPr>
        <sz val="11"/>
        <color theme="9"/>
        <rFont val="Calibri"/>
        <family val="2"/>
        <scheme val="minor"/>
      </rPr>
      <t xml:space="preserve"> increased to 325 mm</t>
    </r>
    <r>
      <rPr>
        <sz val="11"/>
        <color rgb="FF000000"/>
        <rFont val="Calibri"/>
        <family val="2"/>
        <scheme val="minor"/>
      </rPr>
      <t>?</t>
    </r>
  </si>
  <si>
    <r>
      <t xml:space="preserve">Has the minimum </t>
    </r>
    <r>
      <rPr>
        <sz val="11"/>
        <color theme="9"/>
        <rFont val="Calibri"/>
        <family val="2"/>
        <scheme val="minor"/>
      </rPr>
      <t xml:space="preserve">going for external stairs </t>
    </r>
    <r>
      <rPr>
        <sz val="11"/>
        <rFont val="Calibri"/>
        <family val="2"/>
        <scheme val="minor"/>
      </rPr>
      <t>been</t>
    </r>
    <r>
      <rPr>
        <sz val="11"/>
        <color theme="9"/>
        <rFont val="Calibri"/>
        <family val="2"/>
        <scheme val="minor"/>
      </rPr>
      <t xml:space="preserve"> increased to 325 mm</t>
    </r>
    <r>
      <rPr>
        <sz val="11"/>
        <color rgb="FF000000"/>
        <rFont val="Calibri"/>
        <family val="2"/>
        <scheme val="minor"/>
      </rPr>
      <t>?</t>
    </r>
  </si>
  <si>
    <r>
      <rPr>
        <sz val="11"/>
        <color rgb="FF000000"/>
        <rFont val="Calibri"/>
        <family val="2"/>
        <scheme val="minor"/>
      </rPr>
      <t xml:space="preserve">Has the handrail height on flights been </t>
    </r>
    <r>
      <rPr>
        <sz val="11"/>
        <color theme="9"/>
        <rFont val="Calibri"/>
        <family val="2"/>
        <scheme val="minor"/>
      </rPr>
      <t>set to 1100 mm minus the rise height</t>
    </r>
    <r>
      <rPr>
        <sz val="11"/>
        <color rgb="FF000000"/>
        <rFont val="Calibri"/>
        <family val="2"/>
        <scheme val="minor"/>
      </rPr>
      <t>?</t>
    </r>
  </si>
  <si>
    <r>
      <t xml:space="preserve">Does the handrail </t>
    </r>
    <r>
      <rPr>
        <sz val="11"/>
        <color theme="9"/>
        <rFont val="Calibri"/>
        <family val="2"/>
        <scheme val="minor"/>
      </rPr>
      <t>level off</t>
    </r>
    <r>
      <rPr>
        <sz val="11"/>
        <color rgb="FF000000"/>
        <rFont val="Calibri"/>
        <family val="2"/>
        <scheme val="minor"/>
      </rPr>
      <t xml:space="preserve"> for landings and floors</t>
    </r>
    <r>
      <rPr>
        <sz val="11"/>
        <color theme="9"/>
        <rFont val="Calibri"/>
        <family val="2"/>
        <scheme val="minor"/>
      </rPr>
      <t xml:space="preserve"> at the bottom nosing </t>
    </r>
    <r>
      <rPr>
        <sz val="11"/>
        <rFont val="Calibri"/>
        <family val="2"/>
        <scheme val="minor"/>
      </rPr>
      <t>and</t>
    </r>
    <r>
      <rPr>
        <sz val="11"/>
        <color theme="9"/>
        <rFont val="Calibri"/>
        <family val="2"/>
        <scheme val="minor"/>
      </rPr>
      <t xml:space="preserve"> one going beyond top nosing</t>
    </r>
    <r>
      <rPr>
        <sz val="11"/>
        <color rgb="FF000000"/>
        <rFont val="Calibri"/>
        <family val="2"/>
        <scheme val="minor"/>
      </rPr>
      <t>?</t>
    </r>
  </si>
  <si>
    <r>
      <rPr>
        <sz val="11"/>
        <color rgb="FF000000"/>
        <rFont val="Calibri"/>
        <family val="2"/>
        <scheme val="minor"/>
      </rPr>
      <t xml:space="preserve">Has the </t>
    </r>
    <r>
      <rPr>
        <sz val="11"/>
        <color theme="9"/>
        <rFont val="Calibri"/>
        <family val="2"/>
        <scheme val="minor"/>
      </rPr>
      <t>minimum clear width</t>
    </r>
    <r>
      <rPr>
        <sz val="11"/>
        <color rgb="FF000000"/>
        <rFont val="Calibri"/>
        <family val="2"/>
        <scheme val="minor"/>
      </rPr>
      <t xml:space="preserve"> between handrails been </t>
    </r>
    <r>
      <rPr>
        <sz val="11"/>
        <color theme="9"/>
        <rFont val="Calibri"/>
        <family val="2"/>
        <scheme val="minor"/>
      </rPr>
      <t>increased to 1200 mm</t>
    </r>
    <r>
      <rPr>
        <sz val="11"/>
        <color rgb="FF000000"/>
        <rFont val="Calibri"/>
        <family val="2"/>
        <scheme val="minor"/>
      </rPr>
      <t>?</t>
    </r>
  </si>
  <si>
    <r>
      <t>·</t>
    </r>
    <r>
      <rPr>
        <sz val="7"/>
        <color rgb="FF000000"/>
        <rFont val="Times New Roman"/>
        <family val="1"/>
      </rPr>
      <t xml:space="preserve">         </t>
    </r>
    <r>
      <rPr>
        <sz val="11"/>
        <color rgb="FF000000"/>
        <rFont val="Calibri"/>
        <family val="2"/>
        <scheme val="minor"/>
      </rPr>
      <t>Minimum clear width between handrails 1000 mm (Note wider stairs may be required for egress in emergency under Approved Document B)</t>
    </r>
  </si>
  <si>
    <t xml:space="preserve">Is there step-free access to all rooms on each storey? (no changes in level greater than 100 mm, unless connected by a ramp shallower than 5°) </t>
  </si>
  <si>
    <t>Is there step-free access to the building via doors and balconies? (no changes of level greater than 100 mm, unless connected by a ramp shallower than 5°)</t>
  </si>
  <si>
    <r>
      <t xml:space="preserve">Where step-free </t>
    </r>
    <r>
      <rPr>
        <sz val="11"/>
        <color theme="9"/>
        <rFont val="Calibri"/>
        <family val="2"/>
        <scheme val="minor"/>
      </rPr>
      <t>access to the building</t>
    </r>
    <r>
      <rPr>
        <sz val="11"/>
        <color rgb="FF000000"/>
        <rFont val="Calibri"/>
        <family val="2"/>
        <scheme val="minor"/>
      </rPr>
      <t xml:space="preserve"> is not possible, do the </t>
    </r>
    <r>
      <rPr>
        <sz val="11"/>
        <color theme="9"/>
        <rFont val="Calibri"/>
        <family val="2"/>
        <scheme val="minor"/>
      </rPr>
      <t>steps to the building (door and balconies)</t>
    </r>
    <r>
      <rPr>
        <sz val="11"/>
        <color rgb="FF000000"/>
        <rFont val="Calibri"/>
        <family val="2"/>
        <scheme val="minor"/>
      </rPr>
      <t xml:space="preserve"> meet the guidance in BS5395-1:2010?</t>
    </r>
  </si>
  <si>
    <r>
      <t>·</t>
    </r>
    <r>
      <rPr>
        <sz val="11"/>
        <color rgb="FF000000"/>
        <rFont val="Calibri"/>
        <family val="2"/>
        <scheme val="minor"/>
      </rPr>
      <t>      or DIN 51130 R10 rating</t>
    </r>
  </si>
  <si>
    <r>
      <t>·</t>
    </r>
    <r>
      <rPr>
        <sz val="7"/>
        <color rgb="FF000000"/>
        <rFont val="Times New Roman"/>
        <family val="1"/>
      </rPr>
      <t xml:space="preserve">         </t>
    </r>
    <r>
      <rPr>
        <sz val="11"/>
        <color rgb="FF000000"/>
        <rFont val="Calibri"/>
        <family val="2"/>
        <scheme val="minor"/>
      </rPr>
      <t>or DIN 51130 R11 rating</t>
    </r>
  </si>
  <si>
    <r>
      <t xml:space="preserve">Are there </t>
    </r>
    <r>
      <rPr>
        <sz val="11"/>
        <color theme="9"/>
        <rFont val="Calibri"/>
        <family val="2"/>
        <scheme val="minor"/>
      </rPr>
      <t xml:space="preserve">handrails or grab-rails </t>
    </r>
    <r>
      <rPr>
        <sz val="11"/>
        <color rgb="FF000000"/>
        <rFont val="Calibri"/>
        <family val="2"/>
        <scheme val="minor"/>
      </rPr>
      <t>provided at the side of the steps?</t>
    </r>
  </si>
  <si>
    <r>
      <t>·</t>
    </r>
    <r>
      <rPr>
        <sz val="7"/>
        <color rgb="FF000000"/>
        <rFont val="Times New Roman"/>
        <family val="1"/>
      </rPr>
      <t xml:space="preserve">         </t>
    </r>
    <r>
      <rPr>
        <sz val="11"/>
        <color rgb="FF000000"/>
        <rFont val="Calibri"/>
        <family val="2"/>
        <scheme val="minor"/>
      </rPr>
      <t>UK Pendulum test value (PTV) of 27+ in wet</t>
    </r>
    <r>
      <rPr>
        <sz val="8"/>
        <color rgb="FF000000"/>
        <rFont val="Calibri"/>
        <family val="2"/>
        <scheme val="minor"/>
      </rPr>
      <t> </t>
    </r>
    <r>
      <rPr>
        <sz val="11"/>
        <color rgb="FF000000"/>
        <rFont val="Calibri"/>
        <family val="2"/>
        <scheme val="minor"/>
      </rPr>
      <t xml:space="preserve">conditions </t>
    </r>
  </si>
  <si>
    <r>
      <t xml:space="preserve">Does the test certificate have UK Pendulum test value (PTV) of </t>
    </r>
    <r>
      <rPr>
        <sz val="11"/>
        <color theme="9"/>
        <rFont val="Calibri"/>
        <family val="2"/>
        <scheme val="minor"/>
      </rPr>
      <t>29+ in wet conditions</t>
    </r>
    <r>
      <rPr>
        <sz val="11"/>
        <color rgb="FF000000"/>
        <rFont val="Calibri"/>
        <family val="2"/>
        <scheme val="minor"/>
      </rPr>
      <t>?</t>
    </r>
  </si>
  <si>
    <r>
      <t xml:space="preserve">Does the test certificate have UK Pendulum test value (PTV) of </t>
    </r>
    <r>
      <rPr>
        <sz val="11"/>
        <color theme="9"/>
        <rFont val="Calibri"/>
        <family val="2"/>
        <scheme val="minor"/>
      </rPr>
      <t>36+ in wet conditions</t>
    </r>
    <r>
      <rPr>
        <sz val="11"/>
        <color rgb="FF000000"/>
        <rFont val="Calibri"/>
        <family val="2"/>
        <scheme val="minor"/>
      </rPr>
      <t>?</t>
    </r>
  </si>
  <si>
    <t>Does the flooring in external walkways and balcony areas have a slip test certificate of PTV 36+?</t>
  </si>
  <si>
    <r>
      <t xml:space="preserve">Where step-free access to </t>
    </r>
    <r>
      <rPr>
        <sz val="11"/>
        <color theme="9"/>
        <rFont val="Calibri"/>
        <family val="2"/>
        <scheme val="minor"/>
      </rPr>
      <t>all rooms on each storey</t>
    </r>
    <r>
      <rPr>
        <sz val="11"/>
        <color rgb="FF000000"/>
        <rFont val="Calibri"/>
        <family val="2"/>
        <scheme val="minor"/>
      </rPr>
      <t xml:space="preserve"> is not possible, are the </t>
    </r>
    <r>
      <rPr>
        <sz val="11"/>
        <color theme="9"/>
        <rFont val="Calibri"/>
        <family val="2"/>
        <scheme val="minor"/>
      </rPr>
      <t>steps clearly marked</t>
    </r>
    <r>
      <rPr>
        <sz val="11"/>
        <color rgb="FF000000"/>
        <rFont val="Calibri"/>
        <family val="2"/>
        <scheme val="minor"/>
      </rPr>
      <t>?</t>
    </r>
  </si>
  <si>
    <r>
      <t xml:space="preserve">Can all </t>
    </r>
    <r>
      <rPr>
        <sz val="11"/>
        <color theme="9"/>
        <rFont val="Calibri"/>
        <family val="2"/>
        <scheme val="minor"/>
      </rPr>
      <t>balcony doors be restricted</t>
    </r>
    <r>
      <rPr>
        <sz val="11"/>
        <color rgb="FF000000"/>
        <rFont val="Calibri"/>
        <family val="2"/>
        <scheme val="minor"/>
      </rPr>
      <t xml:space="preserve"> to prevent opening by children under 5 years of age?</t>
    </r>
  </si>
  <si>
    <r>
      <t xml:space="preserve">Do all </t>
    </r>
    <r>
      <rPr>
        <sz val="11"/>
        <color theme="9"/>
        <rFont val="Calibri"/>
        <family val="2"/>
        <scheme val="minor"/>
      </rPr>
      <t>windows above ground-floor level</t>
    </r>
    <r>
      <rPr>
        <sz val="11"/>
        <color rgb="FF000000"/>
        <rFont val="Calibri"/>
        <family val="2"/>
        <scheme val="minor"/>
      </rPr>
      <t xml:space="preserve"> have a </t>
    </r>
    <r>
      <rPr>
        <sz val="11"/>
        <color theme="9"/>
        <rFont val="Calibri"/>
        <family val="2"/>
        <scheme val="minor"/>
      </rPr>
      <t>restrictor fitted</t>
    </r>
    <r>
      <rPr>
        <sz val="11"/>
        <color rgb="FF000000"/>
        <rFont val="Calibri"/>
        <family val="2"/>
        <scheme val="minor"/>
      </rPr>
      <t xml:space="preserve"> which limits the opening to 100 mm?</t>
    </r>
  </si>
  <si>
    <r>
      <t xml:space="preserve">Where </t>
    </r>
    <r>
      <rPr>
        <sz val="11"/>
        <color theme="9"/>
        <rFont val="Calibri"/>
        <family val="2"/>
        <scheme val="minor"/>
      </rPr>
      <t>glass is used in guarding</t>
    </r>
    <r>
      <rPr>
        <sz val="11"/>
        <color rgb="FF000000"/>
        <rFont val="Calibri"/>
        <family val="2"/>
        <scheme val="minor"/>
      </rPr>
      <t>, does it meets 2(B)2 classification under BS EN 12600?</t>
    </r>
  </si>
  <si>
    <r>
      <t xml:space="preserve">Has the guarding height to </t>
    </r>
    <r>
      <rPr>
        <sz val="11"/>
        <color theme="9"/>
        <rFont val="Calibri"/>
        <family val="2"/>
        <scheme val="minor"/>
      </rPr>
      <t>stair flights</t>
    </r>
    <r>
      <rPr>
        <sz val="11"/>
        <color rgb="FF000000"/>
        <rFont val="Calibri"/>
        <family val="2"/>
        <scheme val="minor"/>
      </rPr>
      <t xml:space="preserve"> been increased to </t>
    </r>
    <r>
      <rPr>
        <sz val="11"/>
        <color theme="9"/>
        <rFont val="Calibri"/>
        <family val="2"/>
        <scheme val="minor"/>
      </rPr>
      <t>1100 mm</t>
    </r>
    <r>
      <rPr>
        <sz val="11"/>
        <color rgb="FF000000"/>
        <rFont val="Calibri"/>
        <family val="2"/>
        <scheme val="minor"/>
      </rPr>
      <t xml:space="preserve">? </t>
    </r>
  </si>
  <si>
    <r>
      <t>Has the guarding height to</t>
    </r>
    <r>
      <rPr>
        <sz val="11"/>
        <color theme="9"/>
        <rFont val="Calibri"/>
        <family val="2"/>
        <scheme val="minor"/>
      </rPr>
      <t xml:space="preserve"> internal floors, landings and ramps</t>
    </r>
    <r>
      <rPr>
        <sz val="11"/>
        <color rgb="FF000000"/>
        <rFont val="Calibri"/>
        <family val="2"/>
        <scheme val="minor"/>
      </rPr>
      <t xml:space="preserve"> been increased to </t>
    </r>
    <r>
      <rPr>
        <sz val="11"/>
        <color theme="9"/>
        <rFont val="Calibri"/>
        <family val="2"/>
        <scheme val="minor"/>
      </rPr>
      <t>1100 mm</t>
    </r>
    <r>
      <rPr>
        <sz val="11"/>
        <color rgb="FF000000"/>
        <rFont val="Calibri"/>
        <family val="2"/>
        <scheme val="minor"/>
      </rPr>
      <t>?</t>
    </r>
  </si>
  <si>
    <r>
      <t xml:space="preserve">Has the guarding height to </t>
    </r>
    <r>
      <rPr>
        <sz val="11"/>
        <color theme="9"/>
        <rFont val="Calibri"/>
        <family val="2"/>
        <scheme val="minor"/>
      </rPr>
      <t>external balconies and edges of accessible roofs</t>
    </r>
    <r>
      <rPr>
        <sz val="11"/>
        <color rgb="FF000000"/>
        <rFont val="Calibri"/>
        <family val="2"/>
        <scheme val="minor"/>
      </rPr>
      <t xml:space="preserve"> been increased to </t>
    </r>
    <r>
      <rPr>
        <sz val="11"/>
        <color theme="9"/>
        <rFont val="Calibri"/>
        <family val="2"/>
        <scheme val="minor"/>
      </rPr>
      <t>1250 mm</t>
    </r>
    <r>
      <rPr>
        <sz val="11"/>
        <color rgb="FF000000"/>
        <rFont val="Calibri"/>
        <family val="2"/>
        <scheme val="minor"/>
      </rPr>
      <t>?</t>
    </r>
  </si>
  <si>
    <r>
      <t>·</t>
    </r>
    <r>
      <rPr>
        <sz val="11"/>
        <color rgb="FF000000"/>
        <rFont val="Calibri"/>
        <family val="2"/>
        <scheme val="minor"/>
      </rPr>
      <t>         or DIN 51097 Class A rating</t>
    </r>
  </si>
  <si>
    <r>
      <t xml:space="preserve">Is the </t>
    </r>
    <r>
      <rPr>
        <sz val="11"/>
        <color theme="9"/>
        <rFont val="Calibri"/>
        <family val="2"/>
        <scheme val="minor"/>
      </rPr>
      <t>whole design</t>
    </r>
    <r>
      <rPr>
        <sz val="11"/>
        <color rgb="FF000000"/>
        <rFont val="Calibri"/>
        <family val="2"/>
        <scheme val="minor"/>
      </rPr>
      <t xml:space="preserve"> built to the requirements of </t>
    </r>
    <r>
      <rPr>
        <sz val="11"/>
        <color theme="9"/>
        <rFont val="Calibri"/>
        <family val="2"/>
        <scheme val="minor"/>
      </rPr>
      <t>category 2 for accessible and adaptable dwellings M4(2)</t>
    </r>
    <r>
      <rPr>
        <sz val="11"/>
        <color rgb="FF000000"/>
        <rFont val="Calibri"/>
        <family val="2"/>
        <scheme val="minor"/>
      </rPr>
      <t>?</t>
    </r>
  </si>
  <si>
    <r>
      <t xml:space="preserve">Does the flooring in </t>
    </r>
    <r>
      <rPr>
        <sz val="11"/>
        <color theme="9"/>
        <rFont val="Calibri"/>
        <family val="2"/>
        <scheme val="minor"/>
      </rPr>
      <t>potentially wet internal areas</t>
    </r>
    <r>
      <rPr>
        <sz val="11"/>
        <color rgb="FF000000"/>
        <rFont val="Calibri"/>
        <family val="2"/>
        <scheme val="minor"/>
      </rPr>
      <t xml:space="preserve"> (kitchens, bathrooms, etc) have a slip test certificate of </t>
    </r>
    <r>
      <rPr>
        <sz val="11"/>
        <color theme="9"/>
        <rFont val="Calibri"/>
        <family val="2"/>
        <scheme val="minor"/>
      </rPr>
      <t>PTV 27+</t>
    </r>
    <r>
      <rPr>
        <sz val="11"/>
        <color rgb="FF000000"/>
        <rFont val="Calibri"/>
        <family val="2"/>
        <scheme val="minor"/>
      </rPr>
      <t>?</t>
    </r>
  </si>
  <si>
    <r>
      <t xml:space="preserve">Do the </t>
    </r>
    <r>
      <rPr>
        <sz val="11"/>
        <color theme="9"/>
        <rFont val="Calibri"/>
        <family val="2"/>
        <scheme val="minor"/>
      </rPr>
      <t>bath and shower bases</t>
    </r>
    <r>
      <rPr>
        <sz val="11"/>
        <color rgb="FF000000"/>
        <rFont val="Calibri"/>
        <family val="2"/>
        <scheme val="minor"/>
      </rPr>
      <t xml:space="preserve"> have slip test certificates with a </t>
    </r>
    <r>
      <rPr>
        <sz val="11"/>
        <color theme="9"/>
        <rFont val="Calibri"/>
        <family val="2"/>
        <scheme val="minor"/>
      </rPr>
      <t>PTV of 27+</t>
    </r>
    <r>
      <rPr>
        <sz val="11"/>
        <color rgb="FF000000"/>
        <rFont val="Calibri"/>
        <family val="2"/>
        <scheme val="minor"/>
      </rPr>
      <t>?</t>
    </r>
  </si>
  <si>
    <r>
      <rPr>
        <sz val="11"/>
        <color rgb="FF000000"/>
        <rFont val="Calibri"/>
        <family val="2"/>
        <scheme val="minor"/>
      </rPr>
      <t xml:space="preserve">Does the test certificate have UK Pendulum test value (PTV) of </t>
    </r>
    <r>
      <rPr>
        <sz val="11"/>
        <color theme="9"/>
        <rFont val="Calibri"/>
        <family val="2"/>
        <scheme val="minor"/>
      </rPr>
      <t>29+ in water wet conditions</t>
    </r>
    <r>
      <rPr>
        <sz val="11"/>
        <color rgb="FF000000"/>
        <rFont val="Calibri"/>
        <family val="2"/>
        <scheme val="minor"/>
      </rPr>
      <t xml:space="preserve"> using slider 55</t>
    </r>
  </si>
  <si>
    <r>
      <t xml:space="preserve">Does the test certificate have UK Pendulum test value (PTV) of </t>
    </r>
    <r>
      <rPr>
        <sz val="11"/>
        <color theme="9"/>
        <rFont val="Calibri"/>
        <family val="2"/>
        <scheme val="minor"/>
      </rPr>
      <t>36+ in water wet conditions</t>
    </r>
    <r>
      <rPr>
        <sz val="11"/>
        <color theme="1"/>
        <rFont val="Calibri"/>
        <family val="2"/>
        <scheme val="minor"/>
      </rPr>
      <t xml:space="preserve"> or DIN51097 Class B rating</t>
    </r>
  </si>
  <si>
    <r>
      <t xml:space="preserve">Is there provision to </t>
    </r>
    <r>
      <rPr>
        <sz val="11"/>
        <color theme="9"/>
        <rFont val="Calibri"/>
        <family val="2"/>
        <scheme val="minor"/>
      </rPr>
      <t>enable</t>
    </r>
    <r>
      <rPr>
        <sz val="11"/>
        <color rgb="FF000000"/>
        <rFont val="Calibri"/>
        <family val="2"/>
        <scheme val="minor"/>
      </rPr>
      <t xml:space="preserve"> the addition of </t>
    </r>
    <r>
      <rPr>
        <sz val="11"/>
        <color theme="9"/>
        <rFont val="Calibri"/>
        <family val="2"/>
        <scheme val="minor"/>
      </rPr>
      <t>fire guards</t>
    </r>
    <r>
      <rPr>
        <sz val="11"/>
        <color rgb="FF000000"/>
        <rFont val="Calibri"/>
        <family val="2"/>
        <scheme val="minor"/>
      </rPr>
      <t>?</t>
    </r>
  </si>
  <si>
    <r>
      <t xml:space="preserve">Is the </t>
    </r>
    <r>
      <rPr>
        <sz val="11"/>
        <color theme="9"/>
        <rFont val="Calibri"/>
        <family val="2"/>
        <scheme val="minor"/>
      </rPr>
      <t>hob</t>
    </r>
    <r>
      <rPr>
        <sz val="11"/>
        <color rgb="FF000000"/>
        <rFont val="Calibri"/>
        <family val="2"/>
        <scheme val="minor"/>
      </rPr>
      <t xml:space="preserve"> likely to reduce the potential for </t>
    </r>
    <r>
      <rPr>
        <sz val="11"/>
        <color theme="9"/>
        <rFont val="Calibri"/>
        <family val="2"/>
        <scheme val="minor"/>
      </rPr>
      <t>burns in kitchens</t>
    </r>
    <r>
      <rPr>
        <sz val="11"/>
        <color rgb="FF000000"/>
        <rFont val="Calibri"/>
        <family val="2"/>
        <scheme val="minor"/>
      </rPr>
      <t xml:space="preserve">? </t>
    </r>
  </si>
  <si>
    <r>
      <t xml:space="preserve">Is the </t>
    </r>
    <r>
      <rPr>
        <sz val="11"/>
        <color theme="9"/>
        <rFont val="Calibri"/>
        <family val="2"/>
        <scheme val="minor"/>
      </rPr>
      <t>oven</t>
    </r>
    <r>
      <rPr>
        <sz val="11"/>
        <color rgb="FF000000"/>
        <rFont val="Calibri"/>
        <family val="2"/>
        <scheme val="minor"/>
      </rPr>
      <t xml:space="preserve"> located at </t>
    </r>
    <r>
      <rPr>
        <sz val="11"/>
        <color theme="9"/>
        <rFont val="Calibri"/>
        <family val="2"/>
        <scheme val="minor"/>
      </rPr>
      <t>mid-height</t>
    </r>
    <r>
      <rPr>
        <sz val="11"/>
        <color rgb="FF000000"/>
        <rFont val="Calibri"/>
        <family val="2"/>
        <scheme val="minor"/>
      </rPr>
      <t xml:space="preserve"> reducing the need to bend in use? </t>
    </r>
  </si>
  <si>
    <r>
      <t xml:space="preserve">Does the </t>
    </r>
    <r>
      <rPr>
        <sz val="11"/>
        <color theme="9"/>
        <rFont val="Calibri"/>
        <family val="2"/>
        <scheme val="minor"/>
      </rPr>
      <t>central heating</t>
    </r>
    <r>
      <rPr>
        <sz val="11"/>
        <color rgb="FF000000"/>
        <rFont val="Calibri"/>
        <family val="2"/>
        <scheme val="minor"/>
      </rPr>
      <t xml:space="preserve"> system reduce the potential for </t>
    </r>
    <r>
      <rPr>
        <sz val="11"/>
        <color theme="9"/>
        <rFont val="Calibri"/>
        <family val="2"/>
        <scheme val="minor"/>
      </rPr>
      <t>contact with hot surfaces</t>
    </r>
    <r>
      <rPr>
        <sz val="11"/>
        <color rgb="FF000000"/>
        <rFont val="Calibri"/>
        <family val="2"/>
        <scheme val="minor"/>
      </rPr>
      <t>?</t>
    </r>
  </si>
  <si>
    <r>
      <t xml:space="preserve">Does the guidance information in handover materials enable </t>
    </r>
    <r>
      <rPr>
        <sz val="11"/>
        <color theme="9"/>
        <rFont val="Calibri"/>
        <family val="2"/>
        <scheme val="minor"/>
      </rPr>
      <t>efficient and appropriate use of any alternative heating systems</t>
    </r>
    <r>
      <rPr>
        <sz val="11"/>
        <color rgb="FF000000"/>
        <rFont val="Calibri"/>
        <family val="2"/>
        <scheme val="minor"/>
      </rPr>
      <t xml:space="preserve"> provided?</t>
    </r>
  </si>
  <si>
    <r>
      <t xml:space="preserve">Has the potential for </t>
    </r>
    <r>
      <rPr>
        <sz val="11"/>
        <color theme="9"/>
        <rFont val="Calibri"/>
        <family val="2"/>
        <scheme val="minor"/>
      </rPr>
      <t>entrapment</t>
    </r>
    <r>
      <rPr>
        <sz val="11"/>
        <color rgb="FF000000"/>
        <rFont val="Calibri"/>
        <family val="2"/>
        <scheme val="minor"/>
      </rPr>
      <t xml:space="preserve"> in doors been reduced by </t>
    </r>
    <r>
      <rPr>
        <sz val="11"/>
        <color theme="9"/>
        <rFont val="Calibri"/>
        <family val="2"/>
        <scheme val="minor"/>
      </rPr>
      <t>fewer doors</t>
    </r>
    <r>
      <rPr>
        <sz val="11"/>
        <color rgb="FF000000"/>
        <rFont val="Calibri"/>
        <family val="2"/>
        <scheme val="minor"/>
      </rPr>
      <t>?</t>
    </r>
  </si>
  <si>
    <r>
      <t xml:space="preserve">Has the potential for </t>
    </r>
    <r>
      <rPr>
        <sz val="11"/>
        <color theme="9"/>
        <rFont val="Calibri"/>
        <family val="2"/>
        <scheme val="minor"/>
      </rPr>
      <t>entrapment</t>
    </r>
    <r>
      <rPr>
        <sz val="11"/>
        <color rgb="FF000000"/>
        <rFont val="Calibri"/>
        <family val="2"/>
        <scheme val="minor"/>
      </rPr>
      <t xml:space="preserve"> been reduced by supplying </t>
    </r>
    <r>
      <rPr>
        <sz val="11"/>
        <color theme="9"/>
        <rFont val="Calibri"/>
        <family val="2"/>
        <scheme val="minor"/>
      </rPr>
      <t xml:space="preserve">dampeners to doors </t>
    </r>
    <r>
      <rPr>
        <sz val="11"/>
        <color rgb="FF000000"/>
        <rFont val="Calibri"/>
        <family val="2"/>
        <scheme val="minor"/>
      </rPr>
      <t>including fire doors?</t>
    </r>
  </si>
  <si>
    <r>
      <rPr>
        <sz val="11"/>
        <color rgb="FF000000"/>
        <rFont val="Calibri"/>
        <family val="2"/>
        <scheme val="minor"/>
      </rPr>
      <t xml:space="preserve">Has the potential for </t>
    </r>
    <r>
      <rPr>
        <sz val="11"/>
        <color theme="9"/>
        <rFont val="Calibri"/>
        <family val="2"/>
        <scheme val="minor"/>
      </rPr>
      <t>entrapment</t>
    </r>
    <r>
      <rPr>
        <sz val="11"/>
        <color rgb="FF000000"/>
        <rFont val="Calibri"/>
        <family val="2"/>
        <scheme val="minor"/>
      </rPr>
      <t xml:space="preserve"> been reduced by </t>
    </r>
    <r>
      <rPr>
        <sz val="11"/>
        <color theme="9"/>
        <rFont val="Calibri"/>
        <family val="2"/>
        <scheme val="minor"/>
      </rPr>
      <t>supplying alternative door designs</t>
    </r>
    <r>
      <rPr>
        <sz val="11"/>
        <color rgb="FF000000"/>
        <rFont val="Calibri"/>
        <family val="2"/>
        <scheme val="minor"/>
      </rPr>
      <t xml:space="preserve"> e.g. pocket doors?  </t>
    </r>
  </si>
  <si>
    <r>
      <t xml:space="preserve">Has the potential for </t>
    </r>
    <r>
      <rPr>
        <sz val="11"/>
        <color theme="9"/>
        <rFont val="Calibri"/>
        <family val="2"/>
        <scheme val="minor"/>
      </rPr>
      <t>poisoning from drugs and medicaments</t>
    </r>
    <r>
      <rPr>
        <sz val="11"/>
        <color rgb="FF000000"/>
        <rFont val="Calibri"/>
        <family val="2"/>
        <scheme val="minor"/>
      </rPr>
      <t xml:space="preserve"> been reduced by providing a </t>
    </r>
    <r>
      <rPr>
        <sz val="11"/>
        <color theme="9"/>
        <rFont val="Calibri"/>
        <family val="2"/>
        <scheme val="minor"/>
      </rPr>
      <t>lockable cupboard in the bathroom</t>
    </r>
    <r>
      <rPr>
        <sz val="11"/>
        <color rgb="FF000000"/>
        <rFont val="Calibri"/>
        <family val="2"/>
        <scheme val="minor"/>
      </rPr>
      <t>?</t>
    </r>
  </si>
  <si>
    <r>
      <t xml:space="preserve">Has the potential for </t>
    </r>
    <r>
      <rPr>
        <sz val="11"/>
        <color theme="9"/>
        <rFont val="Calibri"/>
        <family val="2"/>
        <scheme val="minor"/>
      </rPr>
      <t>poisoning from household chemicals</t>
    </r>
    <r>
      <rPr>
        <sz val="11"/>
        <color rgb="FF000000"/>
        <rFont val="Calibri"/>
        <family val="2"/>
        <scheme val="minor"/>
      </rPr>
      <t xml:space="preserve"> been reduced by </t>
    </r>
    <r>
      <rPr>
        <sz val="11"/>
        <color theme="9"/>
        <rFont val="Calibri"/>
        <family val="2"/>
        <scheme val="minor"/>
      </rPr>
      <t>lockable cupboards in the kitchen</t>
    </r>
    <r>
      <rPr>
        <sz val="11"/>
        <color rgb="FF000000"/>
        <rFont val="Calibri"/>
        <family val="2"/>
        <scheme val="minor"/>
      </rPr>
      <t>?</t>
    </r>
  </si>
  <si>
    <r>
      <t xml:space="preserve">Has the minimum </t>
    </r>
    <r>
      <rPr>
        <sz val="11"/>
        <color theme="9"/>
        <rFont val="Calibri"/>
        <family val="2"/>
        <scheme val="minor"/>
      </rPr>
      <t>going</t>
    </r>
    <r>
      <rPr>
        <sz val="11"/>
        <color rgb="FF000000"/>
        <rFont val="Calibri"/>
        <family val="2"/>
        <scheme val="minor"/>
      </rPr>
      <t xml:space="preserve"> dimension been </t>
    </r>
    <r>
      <rPr>
        <sz val="11"/>
        <color theme="9"/>
        <rFont val="Calibri"/>
        <family val="2"/>
        <scheme val="minor"/>
      </rPr>
      <t>increased to275 mm</t>
    </r>
    <r>
      <rPr>
        <sz val="11"/>
        <rFont val="Calibri"/>
        <family val="2"/>
        <scheme val="minor"/>
      </rPr>
      <t>?</t>
    </r>
  </si>
  <si>
    <t>Floor to Floor height</t>
  </si>
  <si>
    <t>Number of steps</t>
  </si>
  <si>
    <t>Stair enclosure</t>
  </si>
  <si>
    <t>Going and rise marked on plans or elevations</t>
  </si>
  <si>
    <t>Full plans provided showing all rooms on one level</t>
  </si>
  <si>
    <t>Handrail height shown on elevation</t>
  </si>
  <si>
    <t>at both top and bottom of flight</t>
  </si>
  <si>
    <t>Cross section and perimeter of handrail</t>
  </si>
  <si>
    <t xml:space="preserve">Clear width shown on plan </t>
  </si>
  <si>
    <t>between handrails if 2 handrails present</t>
  </si>
  <si>
    <t>Mark short flight on plan</t>
  </si>
  <si>
    <t>Show dimensions and handrail on plan</t>
  </si>
  <si>
    <t>Location of switches for stair lighting</t>
  </si>
  <si>
    <t>location of windows on plan</t>
  </si>
  <si>
    <t>Location of LED lighting</t>
  </si>
  <si>
    <t>Indication on plan of solid areas for mounting gates</t>
  </si>
  <si>
    <t>Copy of information in handover book</t>
  </si>
  <si>
    <t>Intended location of stair gate marked on plan</t>
  </si>
  <si>
    <t>Elevation of whole plot</t>
  </si>
  <si>
    <t>Elevation of whole building marking dwelling location</t>
  </si>
  <si>
    <t>Location of contrasting nosings</t>
  </si>
  <si>
    <t>Step profile shown on elevation</t>
  </si>
  <si>
    <t>at both top and bottom of flight and on landings</t>
  </si>
  <si>
    <t xml:space="preserve">Handrail shown on plan on both sides of flight </t>
  </si>
  <si>
    <t>Horizontal distance between top nosing and edge of sloped handrail</t>
  </si>
  <si>
    <t>Clear width shown on plan between handrails</t>
  </si>
  <si>
    <t>Location of Emergency lighting</t>
  </si>
  <si>
    <t>Access points shown on plan and elevations including balconies</t>
  </si>
  <si>
    <t>Handrails or grab-rails shown on plan and elevation</t>
  </si>
  <si>
    <t>Indication of floor finish on plan</t>
  </si>
  <si>
    <t>Test certificate for flooring in bathroom</t>
  </si>
  <si>
    <t>Test certificate for flooring in kitchen</t>
  </si>
  <si>
    <t>Test certificate for any other flooring that might become wet in use</t>
  </si>
  <si>
    <t>Test certificate for supplied external flooring product</t>
  </si>
  <si>
    <t>Product details and location of product on plans</t>
  </si>
  <si>
    <t>Product details</t>
  </si>
  <si>
    <t>Heights marked on elevation</t>
  </si>
  <si>
    <t>Clear width marked on plan</t>
  </si>
  <si>
    <t>Handrails shown on plan and elevation</t>
  </si>
  <si>
    <t>Building regulations approval</t>
  </si>
  <si>
    <t>Test certificate for products</t>
  </si>
  <si>
    <t>Indication on plan of solid areas for mounting guards</t>
  </si>
  <si>
    <t>Location of CO alarm on plan and elevation</t>
  </si>
  <si>
    <t>Product information</t>
  </si>
  <si>
    <t>Room arrangement shown on plan</t>
  </si>
  <si>
    <t>Indication of hob type on kitchen plan</t>
  </si>
  <si>
    <t>Indication of oven location on kitchen plan and elevation</t>
  </si>
  <si>
    <t>Location of lockable bathroom cabinet shown on plan</t>
  </si>
  <si>
    <t xml:space="preserve">Is the external paving materials permeable for all walkways to reduce the build up of surface water or ice? </t>
  </si>
  <si>
    <r>
      <t xml:space="preserve">Does the design meet the </t>
    </r>
    <r>
      <rPr>
        <sz val="11"/>
        <color theme="9"/>
        <rFont val="Calibri"/>
        <family val="2"/>
        <scheme val="minor"/>
      </rPr>
      <t xml:space="preserve">sanitary facilities </t>
    </r>
    <r>
      <rPr>
        <sz val="11"/>
        <color rgb="FF000000"/>
        <rFont val="Calibri"/>
        <family val="2"/>
        <scheme val="minor"/>
      </rPr>
      <t>requirements of</t>
    </r>
    <r>
      <rPr>
        <sz val="11"/>
        <color theme="9"/>
        <rFont val="Calibri"/>
        <family val="2"/>
        <scheme val="minor"/>
      </rPr>
      <t xml:space="preserve"> AD M4(2)</t>
    </r>
    <r>
      <rPr>
        <sz val="11"/>
        <color rgb="FF000000"/>
        <rFont val="Calibri"/>
        <family val="2"/>
        <scheme val="minor"/>
      </rPr>
      <t>? (In at least one room ie main bathroom or access floor WC)</t>
    </r>
  </si>
  <si>
    <r>
      <t xml:space="preserve">Is there </t>
    </r>
    <r>
      <rPr>
        <sz val="11"/>
        <color theme="9"/>
        <rFont val="Calibri"/>
        <family val="2"/>
        <scheme val="minor"/>
      </rPr>
      <t>information</t>
    </r>
    <r>
      <rPr>
        <sz val="11"/>
        <color rgb="FF000000"/>
        <rFont val="Calibri"/>
        <family val="2"/>
        <scheme val="minor"/>
      </rPr>
      <t xml:space="preserve"> on suitable location for grab-rails and handrails </t>
    </r>
    <r>
      <rPr>
        <sz val="11"/>
        <color theme="9"/>
        <rFont val="Calibri"/>
        <family val="2"/>
        <scheme val="minor"/>
      </rPr>
      <t>in handover pack</t>
    </r>
    <r>
      <rPr>
        <sz val="11"/>
        <color rgb="FF000000"/>
        <rFont val="Calibri"/>
        <family val="2"/>
        <scheme val="minor"/>
      </rPr>
      <t xml:space="preserve">? </t>
    </r>
  </si>
  <si>
    <t>Glass specification marked on plan</t>
  </si>
  <si>
    <t>Location of lockable cupboard(s) show on kitchen plan and elevation</t>
  </si>
  <si>
    <t>Indication on plan of solid areas for mounting handrails or grab-rails</t>
  </si>
  <si>
    <t>Evidence required</t>
  </si>
  <si>
    <r>
      <t xml:space="preserve">Do the </t>
    </r>
    <r>
      <rPr>
        <sz val="11"/>
        <color theme="9"/>
        <rFont val="Calibri"/>
        <family val="2"/>
        <scheme val="minor"/>
      </rPr>
      <t>handrails</t>
    </r>
    <r>
      <rPr>
        <sz val="11"/>
        <color rgb="FF000000"/>
        <rFont val="Calibri"/>
        <family val="2"/>
        <scheme val="minor"/>
      </rPr>
      <t xml:space="preserve"> on the communal stair meet the guidance in BS5395-1:2010?</t>
    </r>
  </si>
  <si>
    <r>
      <t xml:space="preserve">Does the </t>
    </r>
    <r>
      <rPr>
        <sz val="11"/>
        <color theme="9"/>
        <rFont val="Calibri"/>
        <family val="2"/>
        <scheme val="minor"/>
      </rPr>
      <t>minimum clear width</t>
    </r>
    <r>
      <rPr>
        <sz val="11"/>
        <color rgb="FF000000"/>
        <rFont val="Calibri"/>
        <family val="2"/>
        <scheme val="minor"/>
      </rPr>
      <t xml:space="preserve"> on the communal stair meet the guidance in BS5395-1:2010?</t>
    </r>
  </si>
  <si>
    <r>
      <t xml:space="preserve">Does the </t>
    </r>
    <r>
      <rPr>
        <sz val="11"/>
        <color theme="9"/>
        <rFont val="Calibri"/>
        <family val="2"/>
        <scheme val="minor"/>
      </rPr>
      <t>lighting</t>
    </r>
    <r>
      <rPr>
        <sz val="11"/>
        <color rgb="FF000000"/>
        <rFont val="Calibri"/>
        <family val="2"/>
        <scheme val="minor"/>
      </rPr>
      <t xml:space="preserve"> on the communal stair meet the guidance in BS5395-1:2010?</t>
    </r>
  </si>
  <si>
    <r>
      <t xml:space="preserve">Are there </t>
    </r>
    <r>
      <rPr>
        <sz val="11"/>
        <color theme="9"/>
        <rFont val="Calibri"/>
        <family val="2"/>
        <scheme val="minor"/>
      </rPr>
      <t>handrails or grab-rails</t>
    </r>
    <r>
      <rPr>
        <sz val="11"/>
        <color rgb="FF000000"/>
        <rFont val="Calibri"/>
        <family val="2"/>
        <scheme val="minor"/>
      </rPr>
      <t xml:space="preserve"> provided at the side of the steps?</t>
    </r>
  </si>
  <si>
    <t>ü</t>
  </si>
  <si>
    <t>Elevation showing floor levels</t>
  </si>
  <si>
    <t>Total points</t>
  </si>
  <si>
    <t>Ground floor flat</t>
  </si>
  <si>
    <t>Flat above ground floor</t>
  </si>
  <si>
    <t>Bungalow</t>
  </si>
  <si>
    <t xml:space="preserve">Maisonette </t>
  </si>
  <si>
    <t>Terraced/linked house</t>
  </si>
  <si>
    <t>Town house (3 or more floors)</t>
  </si>
  <si>
    <t>Semi-detached house</t>
  </si>
  <si>
    <t>Detached house</t>
  </si>
  <si>
    <t>Number</t>
  </si>
  <si>
    <t>Number of units</t>
  </si>
  <si>
    <t xml:space="preserve">Internal dwelling stairs </t>
  </si>
  <si>
    <t>Scores</t>
  </si>
  <si>
    <t>Overall score</t>
  </si>
  <si>
    <t>Total number of units</t>
  </si>
  <si>
    <t>Total number of different units</t>
  </si>
  <si>
    <t>Average score per unit type</t>
  </si>
  <si>
    <t>Average score all units</t>
  </si>
  <si>
    <t>Description of development to be assessed</t>
  </si>
  <si>
    <t>Code</t>
  </si>
  <si>
    <t>Name:</t>
  </si>
  <si>
    <t>Instructions</t>
  </si>
  <si>
    <t>Select the project details sheet</t>
  </si>
  <si>
    <t>Input a name for your development project that you would like to be assessed</t>
  </si>
  <si>
    <t>Input a code and dwelling type for each of the different types of dwellings to be assessed in the development</t>
  </si>
  <si>
    <t>are input cells for your data, all other cells are locked</t>
  </si>
  <si>
    <t xml:space="preserve">Cells shaded orange </t>
  </si>
  <si>
    <t>Each code should be a unique identifier for that dwelling type</t>
  </si>
  <si>
    <t>Dwelling types can be selected from a drop down menu</t>
  </si>
  <si>
    <t>Indicate how many units of this type are present on the development</t>
  </si>
  <si>
    <t>Repeat for each dwelling type on the development, up to a maximum of 20 dwelling types</t>
  </si>
  <si>
    <t>Select the Scoring sheet</t>
  </si>
  <si>
    <t>For each dwelling type, please answer the yes/no questions starting at the top and working down the page</t>
  </si>
  <si>
    <t>Note: the answer to some questions may change the colour of some cells to orange</t>
  </si>
  <si>
    <t>If they turn orange then the accompanying question can be answered</t>
  </si>
  <si>
    <t>Once all questions for a dwelling type have been completed repeat for the next dwelling type</t>
  </si>
  <si>
    <t>Return to the project details sheet</t>
  </si>
  <si>
    <t>Next to each dwelling type the scores for each individual section and dwelling type will be shown</t>
  </si>
  <si>
    <t>The average scores are also shown</t>
  </si>
  <si>
    <t>The colours of the scores indicate the level expected to be attained for each dwelling type</t>
  </si>
  <si>
    <t>Select the Evidence required sheet</t>
  </si>
  <si>
    <t>Should you wish to go ahead with a final assessment then</t>
  </si>
  <si>
    <t>For each dwelling type the green ticks indicate to information required for that particular dwelling type</t>
  </si>
  <si>
    <t>Next to the original question set are instructions as to the type of evidence required to obtain accreditation</t>
  </si>
  <si>
    <t>Please ensure all evidence is available before submitting a request for accreditation</t>
  </si>
  <si>
    <t>Percentage</t>
  </si>
  <si>
    <t>No grade</t>
  </si>
  <si>
    <t>Silver</t>
  </si>
  <si>
    <t>Gold</t>
  </si>
  <si>
    <t>Platinum</t>
  </si>
  <si>
    <t xml:space="preserve">Minimum grade for 90% of units </t>
  </si>
  <si>
    <r>
      <t xml:space="preserve">Is there </t>
    </r>
    <r>
      <rPr>
        <sz val="11"/>
        <color theme="9"/>
        <rFont val="Calibri"/>
        <family val="2"/>
        <scheme val="minor"/>
      </rPr>
      <t>continuous localised LED lighting illuminating alternate steps</t>
    </r>
    <r>
      <rPr>
        <sz val="11"/>
        <color rgb="FF000000"/>
        <rFont val="Calibri"/>
        <family val="2"/>
        <scheme val="minor"/>
      </rPr>
      <t xml:space="preserve">? (Lighting remains on 24 hours a day) </t>
    </r>
  </si>
  <si>
    <r>
      <t xml:space="preserve">Has </t>
    </r>
    <r>
      <rPr>
        <sz val="11"/>
        <color theme="9"/>
        <rFont val="Calibri"/>
        <family val="2"/>
        <scheme val="minor"/>
      </rPr>
      <t>localised LED lighting</t>
    </r>
    <r>
      <rPr>
        <sz val="11"/>
        <color rgb="FF000000"/>
        <rFont val="Calibri"/>
        <family val="2"/>
        <scheme val="minor"/>
      </rPr>
      <t xml:space="preserve"> been added that </t>
    </r>
    <r>
      <rPr>
        <sz val="11"/>
        <color theme="9"/>
        <rFont val="Calibri"/>
        <family val="2"/>
        <scheme val="minor"/>
      </rPr>
      <t>illuminates alternate steps</t>
    </r>
    <r>
      <rPr>
        <sz val="11"/>
        <color rgb="FF000000"/>
        <rFont val="Calibri"/>
        <family val="2"/>
        <scheme val="minor"/>
      </rPr>
      <t xml:space="preserve"> </t>
    </r>
    <r>
      <rPr>
        <sz val="11"/>
        <color theme="9"/>
        <rFont val="Calibri"/>
        <family val="2"/>
        <scheme val="minor"/>
      </rPr>
      <t>when dark</t>
    </r>
    <r>
      <rPr>
        <sz val="11"/>
        <color rgb="FF000000"/>
        <rFont val="Calibri"/>
        <family val="2"/>
        <scheme val="minor"/>
      </rPr>
      <t>?</t>
    </r>
  </si>
  <si>
    <t>Is there step-free access from main door to the dwelling unit? (no changes of level greater 100 mm, unless connected via a ramp shallower than 5°)</t>
  </si>
  <si>
    <r>
      <t xml:space="preserve">Has a suitably located carbon monoxide </t>
    </r>
    <r>
      <rPr>
        <sz val="11"/>
        <color theme="9"/>
        <rFont val="Calibri"/>
        <family val="2"/>
        <scheme val="minor"/>
      </rPr>
      <t>(CO) alarm</t>
    </r>
    <r>
      <rPr>
        <sz val="11"/>
        <color rgb="FF000000"/>
        <rFont val="Calibri"/>
        <family val="2"/>
        <scheme val="minor"/>
      </rPr>
      <t xml:space="preserve"> been located in rooms with a </t>
    </r>
    <r>
      <rPr>
        <sz val="11"/>
        <color theme="9"/>
        <rFont val="Calibri"/>
        <family val="2"/>
        <scheme val="minor"/>
      </rPr>
      <t>liquid, gas or solid fuel appliance</t>
    </r>
    <r>
      <rPr>
        <sz val="11"/>
        <color rgb="FF000000"/>
        <rFont val="Calibri"/>
        <family val="2"/>
        <scheme val="minor"/>
      </rPr>
      <t xml:space="preserve">? </t>
    </r>
  </si>
  <si>
    <r>
      <t>·</t>
    </r>
    <r>
      <rPr>
        <sz val="11"/>
        <color rgb="FF000000"/>
        <rFont val="Calibri"/>
        <family val="2"/>
        <scheme val="minor"/>
      </rPr>
      <t>      Supplying 10-year battery-operated CO alarm or fixed wired alarm with sensor warning</t>
    </r>
  </si>
  <si>
    <t>This is a read-only version. Please visit https://www.rospa.com/built-environment for more information.</t>
  </si>
  <si>
    <t>In order to join the scheme - and receive the recognition you deserve - you need to do the following:</t>
  </si>
  <si>
    <t>Step 1 - Pay</t>
  </si>
  <si>
    <t>Step 2 - Complete</t>
  </si>
  <si>
    <t>Step 3 - Send</t>
  </si>
  <si>
    <t>We'll then assess your entry and assign a grade (Silver, Gold or Platinum) based on the information received. You'll then be issued with a certificate, logo(s) and guidelines for use.</t>
  </si>
  <si>
    <t>In order to join the scheme - and receive the recognition you deserve - you need to complete the scoring matrix, by selecting the design recommendations you have adopted for each dwelling type within the development.</t>
  </si>
  <si>
    <t>Welcome to the growing club of elite designers, working hard to go beyond current building regulations, to ensure that the next generation of new-build homes are safer by design.</t>
  </si>
  <si>
    <t>Buy your joining fee in order to be able to proceed. Once you have purchased, we will send you the scoring matrix for you to complete.</t>
  </si>
  <si>
    <t>Once you've completed the scoring matrix, you need to then send this to partnerships@rospa.com</t>
  </si>
  <si>
    <t>Please visit https://www.rospa.com/built-environment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</si>
</sst>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5"/>
      <color theme="3"/>
      <name val="Calibri"/>
      <family val="2"/>
      <scheme val="minor"/>
    </font>
    <font>
      <sz val="11"/>
      <color rgb="FF3F3F76"/>
      <name val="Calibri"/>
      <family val="2"/>
      <scheme val="minor"/>
    </font>
    <font>
      <b/>
      <sz val="11"/>
      <color rgb="FF3F3F3F"/>
      <name val="Calibri"/>
      <family val="2"/>
      <scheme val="minor"/>
    </font>
    <font>
      <sz val="11"/>
      <color theme="0"/>
      <name val="Calibri"/>
      <family val="2"/>
      <scheme val="minor"/>
    </font>
    <font>
      <sz val="11"/>
      <color rgb="FF000000"/>
      <name val="Calibri"/>
      <family val="2"/>
      <scheme val="minor"/>
    </font>
    <font>
      <sz val="12"/>
      <color rgb="FF001E62"/>
      <name val="Calibri"/>
      <family val="2"/>
      <scheme val="minor"/>
    </font>
    <font>
      <sz val="8"/>
      <color rgb="FF000000"/>
      <name val="Calibri"/>
      <family val="2"/>
      <scheme val="minor"/>
    </font>
    <font>
      <sz val="11"/>
      <color rgb="FF000000"/>
      <name val="Symbol"/>
      <family val="1"/>
      <charset val="2"/>
    </font>
    <font>
      <sz val="7"/>
      <color rgb="FF000000"/>
      <name val="Times New Roman"/>
      <family val="1"/>
    </font>
    <font>
      <sz val="8"/>
      <color theme="1"/>
      <name val="Calibri"/>
      <family val="2"/>
      <scheme val="minor"/>
    </font>
    <font>
      <b/>
      <sz val="11"/>
      <color rgb="FF000000"/>
      <name val="Calibri"/>
      <family val="2"/>
      <scheme val="minor"/>
    </font>
    <font>
      <sz val="11"/>
      <name val="Calibri"/>
      <family val="2"/>
      <scheme val="minor"/>
    </font>
    <font>
      <sz val="11"/>
      <color theme="9"/>
      <name val="Calibri"/>
      <family val="2"/>
      <scheme val="minor"/>
    </font>
    <font>
      <sz val="11"/>
      <color theme="1"/>
      <name val="Wingdings"/>
      <charset val="2"/>
    </font>
    <font>
      <sz val="14"/>
      <color rgb="FF00B050"/>
      <name val="Wingdings"/>
      <charset val="2"/>
    </font>
    <font>
      <sz val="14"/>
      <color theme="0"/>
      <name val="Wingdings"/>
      <charset val="2"/>
    </font>
    <font>
      <b/>
      <sz val="14"/>
      <color rgb="FF00B050"/>
      <name val="Wingdings"/>
      <charset val="2"/>
    </font>
    <font>
      <sz val="11"/>
      <color theme="1"/>
      <name val="Calibri"/>
      <family val="2"/>
      <scheme val="minor"/>
    </font>
    <font>
      <b/>
      <sz val="11"/>
      <color theme="0"/>
      <name val="Calibri"/>
      <family val="2"/>
      <scheme val="minor"/>
    </font>
    <font>
      <b/>
      <sz val="22"/>
      <color rgb="FFFF0000"/>
      <name val="Calibri"/>
      <family val="2"/>
      <scheme val="minor"/>
    </font>
    <font>
      <sz val="18"/>
      <color theme="1"/>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s>
  <borders count="30">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rgb="FF3A5DAE"/>
      </bottom>
      <diagonal/>
    </border>
    <border>
      <left/>
      <right/>
      <top style="medium">
        <color rgb="FF3A5DAE"/>
      </top>
      <bottom/>
      <diagonal/>
    </border>
    <border>
      <left/>
      <right style="thin">
        <color rgb="FF7F7F7F"/>
      </right>
      <top/>
      <bottom style="thin">
        <color theme="3"/>
      </bottom>
      <diagonal/>
    </border>
    <border>
      <left/>
      <right/>
      <top/>
      <bottom style="thin">
        <color theme="3"/>
      </bottom>
      <diagonal/>
    </border>
    <border>
      <left/>
      <right style="thin">
        <color rgb="FF7F7F7F"/>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rgb="FF7F7F7F"/>
      </right>
      <top style="thin">
        <color indexed="64"/>
      </top>
      <bottom style="thin">
        <color indexed="64"/>
      </bottom>
      <diagonal/>
    </border>
    <border>
      <left/>
      <right/>
      <top style="medium">
        <color rgb="FF3A5DAE"/>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indexed="64"/>
      </right>
      <top style="thin">
        <color rgb="FF3F3F3F"/>
      </top>
      <bottom style="thin">
        <color rgb="FF3F3F3F"/>
      </bottom>
      <diagonal/>
    </border>
    <border>
      <left style="thin">
        <color rgb="FF7F7F7F"/>
      </left>
      <right style="thin">
        <color rgb="FF7F7F7F"/>
      </right>
      <top style="thin">
        <color rgb="FF7F7F7F"/>
      </top>
      <bottom style="thin">
        <color indexed="64"/>
      </bottom>
      <diagonal/>
    </border>
    <border>
      <left style="thin">
        <color rgb="FF3F3F3F"/>
      </left>
      <right style="thin">
        <color rgb="FF3F3F3F"/>
      </right>
      <top style="thin">
        <color rgb="FF3F3F3F"/>
      </top>
      <bottom style="thin">
        <color indexed="64"/>
      </bottom>
      <diagonal/>
    </border>
    <border>
      <left style="thin">
        <color rgb="FF3F3F3F"/>
      </left>
      <right style="thin">
        <color indexed="64"/>
      </right>
      <top style="thin">
        <color rgb="FF3F3F3F"/>
      </top>
      <bottom style="thin">
        <color indexed="64"/>
      </bottom>
      <diagonal/>
    </border>
    <border>
      <left/>
      <right style="thin">
        <color rgb="FF3F3F3F"/>
      </right>
      <top style="thin">
        <color rgb="FF3F3F3F"/>
      </top>
      <bottom style="thin">
        <color rgb="FF3F3F3F"/>
      </bottom>
      <diagonal/>
    </border>
    <border>
      <left/>
      <right style="thin">
        <color rgb="FF3F3F3F"/>
      </right>
      <top style="thin">
        <color rgb="FF3F3F3F"/>
      </top>
      <bottom style="thin">
        <color indexed="64"/>
      </bottom>
      <diagonal/>
    </border>
    <border>
      <left style="thin">
        <color rgb="FF3F3F3F"/>
      </left>
      <right/>
      <top style="thin">
        <color indexed="64"/>
      </top>
      <bottom style="thin">
        <color rgb="FF3F3F3F"/>
      </bottom>
      <diagonal/>
    </border>
    <border>
      <left style="thin">
        <color rgb="FF3F3F3F"/>
      </left>
      <right/>
      <top style="thin">
        <color rgb="FF3F3F3F"/>
      </top>
      <bottom style="thin">
        <color rgb="FF3F3F3F"/>
      </bottom>
      <diagonal/>
    </border>
    <border>
      <left/>
      <right style="thin">
        <color rgb="FF7F7F7F"/>
      </right>
      <top style="thin">
        <color rgb="FF7F7F7F"/>
      </top>
      <bottom style="thin">
        <color rgb="FF7F7F7F"/>
      </bottom>
      <diagonal/>
    </border>
    <border>
      <left/>
      <right style="thin">
        <color rgb="FF7F7F7F"/>
      </right>
      <top style="thin">
        <color rgb="FF7F7F7F"/>
      </top>
      <bottom style="thin">
        <color indexed="64"/>
      </bottom>
      <diagonal/>
    </border>
  </borders>
  <cellStyleXfs count="5">
    <xf numFmtId="0" fontId="0" fillId="0" borderId="0"/>
    <xf numFmtId="0" fontId="1" fillId="0" borderId="1" applyNumberFormat="0" applyFill="0" applyAlignment="0" applyProtection="0"/>
    <xf numFmtId="0" fontId="2" fillId="2" borderId="2" applyNumberFormat="0" applyAlignment="0" applyProtection="0"/>
    <xf numFmtId="0" fontId="3" fillId="3" borderId="3" applyNumberFormat="0" applyAlignment="0" applyProtection="0"/>
    <xf numFmtId="9" fontId="18" fillId="0" borderId="0" applyFont="0" applyFill="0" applyBorder="0" applyAlignment="0" applyProtection="0"/>
  </cellStyleXfs>
  <cellXfs count="97">
    <xf numFmtId="0" fontId="0" fillId="0" borderId="0" xfId="0"/>
    <xf numFmtId="0" fontId="3" fillId="3" borderId="3" xfId="3"/>
    <xf numFmtId="0" fontId="1" fillId="0" borderId="1" xfId="1" applyFill="1"/>
    <xf numFmtId="0" fontId="0" fillId="0" borderId="0" xfId="0" applyFill="1"/>
    <xf numFmtId="0" fontId="6" fillId="0" borderId="4" xfId="0" applyFont="1" applyFill="1" applyBorder="1" applyAlignment="1">
      <alignment vertical="top" wrapText="1"/>
    </xf>
    <xf numFmtId="0" fontId="5" fillId="0" borderId="0" xfId="0" applyFont="1" applyFill="1" applyAlignment="1">
      <alignment horizontal="justify" vertical="top" wrapText="1"/>
    </xf>
    <xf numFmtId="0" fontId="5" fillId="0" borderId="0" xfId="0" applyFont="1" applyFill="1" applyAlignment="1">
      <alignment horizontal="center" vertical="top" wrapText="1"/>
    </xf>
    <xf numFmtId="0" fontId="8" fillId="0" borderId="0" xfId="0" applyFont="1" applyFill="1" applyAlignment="1">
      <alignment horizontal="left" vertical="top" wrapText="1" indent="5"/>
    </xf>
    <xf numFmtId="0" fontId="10" fillId="0" borderId="0" xfId="0" applyFont="1" applyFill="1" applyAlignment="1">
      <alignment horizontal="justify"/>
    </xf>
    <xf numFmtId="0" fontId="0" fillId="0" borderId="0" xfId="0" applyFill="1" applyAlignment="1">
      <alignment vertical="top" wrapText="1"/>
    </xf>
    <xf numFmtId="0" fontId="5" fillId="0" borderId="0" xfId="0" applyFont="1" applyFill="1" applyAlignment="1">
      <alignment horizontal="left" vertical="top" wrapText="1"/>
    </xf>
    <xf numFmtId="0" fontId="2" fillId="2" borderId="2" xfId="2"/>
    <xf numFmtId="0" fontId="4" fillId="0" borderId="0" xfId="0" applyFont="1"/>
    <xf numFmtId="0" fontId="5" fillId="0" borderId="7" xfId="0" applyFont="1" applyFill="1" applyBorder="1" applyAlignment="1">
      <alignment horizontal="justify" vertical="top" wrapText="1"/>
    </xf>
    <xf numFmtId="0" fontId="5" fillId="0" borderId="6" xfId="0" applyFont="1" applyFill="1" applyBorder="1" applyAlignment="1">
      <alignment horizontal="center" vertical="top" wrapText="1"/>
    </xf>
    <xf numFmtId="0" fontId="6" fillId="0" borderId="4" xfId="0" applyFont="1" applyFill="1" applyBorder="1" applyAlignment="1">
      <alignment horizontal="center" wrapText="1"/>
    </xf>
    <xf numFmtId="0" fontId="5" fillId="0" borderId="9" xfId="0" applyFont="1" applyFill="1" applyBorder="1" applyAlignment="1">
      <alignment horizontal="justify" vertical="top" wrapText="1"/>
    </xf>
    <xf numFmtId="0" fontId="5" fillId="0" borderId="8" xfId="0" applyFont="1" applyFill="1" applyBorder="1" applyAlignment="1">
      <alignment horizontal="center" vertical="top" wrapText="1"/>
    </xf>
    <xf numFmtId="0" fontId="8" fillId="0" borderId="9" xfId="0" applyFont="1" applyFill="1" applyBorder="1" applyAlignment="1">
      <alignment horizontal="left" vertical="top" wrapText="1" indent="5"/>
    </xf>
    <xf numFmtId="0" fontId="5" fillId="0" borderId="5"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horizontal="justify" vertical="top" wrapText="1"/>
    </xf>
    <xf numFmtId="0" fontId="5" fillId="0" borderId="12" xfId="0" applyFont="1" applyFill="1" applyBorder="1" applyAlignment="1">
      <alignment horizontal="center" vertical="top" wrapText="1"/>
    </xf>
    <xf numFmtId="0" fontId="5" fillId="0" borderId="11" xfId="0" applyFont="1" applyFill="1" applyBorder="1" applyAlignment="1">
      <alignment horizontal="justify" vertical="top" wrapText="1"/>
    </xf>
    <xf numFmtId="0" fontId="8" fillId="0" borderId="0" xfId="0" applyFont="1" applyFill="1" applyBorder="1" applyAlignment="1">
      <alignment horizontal="left" vertical="top" wrapText="1" indent="5"/>
    </xf>
    <xf numFmtId="0" fontId="5" fillId="0" borderId="5" xfId="0" applyFont="1" applyFill="1" applyBorder="1" applyAlignment="1">
      <alignment horizontal="justify" vertical="top" wrapText="1"/>
    </xf>
    <xf numFmtId="0" fontId="5" fillId="0" borderId="0" xfId="0" applyFont="1" applyFill="1" applyBorder="1" applyAlignment="1">
      <alignment horizontal="justify" vertical="top" wrapText="1"/>
    </xf>
    <xf numFmtId="0" fontId="5" fillId="0" borderId="0" xfId="0" applyFont="1" applyFill="1" applyAlignment="1">
      <alignment horizontal="center" vertical="top" wrapText="1"/>
    </xf>
    <xf numFmtId="0" fontId="15" fillId="0" borderId="0" xfId="0" applyFont="1"/>
    <xf numFmtId="0" fontId="14" fillId="0" borderId="0" xfId="0" applyFont="1"/>
    <xf numFmtId="0" fontId="16" fillId="0" borderId="0" xfId="0" applyFont="1"/>
    <xf numFmtId="0" fontId="0" fillId="0" borderId="13" xfId="0" applyBorder="1"/>
    <xf numFmtId="0" fontId="0" fillId="0" borderId="9" xfId="0" applyBorder="1"/>
    <xf numFmtId="0" fontId="0" fillId="0" borderId="10" xfId="0" applyBorder="1"/>
    <xf numFmtId="0" fontId="0" fillId="0" borderId="5" xfId="0" applyBorder="1"/>
    <xf numFmtId="0" fontId="0" fillId="0" borderId="11" xfId="0" applyBorder="1"/>
    <xf numFmtId="0" fontId="15" fillId="0" borderId="13" xfId="0" applyFont="1" applyBorder="1"/>
    <xf numFmtId="0" fontId="15" fillId="0" borderId="9" xfId="0" applyFont="1" applyBorder="1"/>
    <xf numFmtId="0" fontId="15" fillId="0" borderId="10" xfId="0" applyFont="1" applyBorder="1"/>
    <xf numFmtId="0" fontId="17" fillId="0" borderId="1" xfId="1" applyFont="1" applyFill="1"/>
    <xf numFmtId="0" fontId="15" fillId="0" borderId="4" xfId="0" applyFont="1" applyFill="1" applyBorder="1" applyAlignment="1">
      <alignment vertical="top" wrapText="1"/>
    </xf>
    <xf numFmtId="0" fontId="15" fillId="0" borderId="5" xfId="0" applyFont="1" applyBorder="1"/>
    <xf numFmtId="0" fontId="15" fillId="0" borderId="11" xfId="0" applyFont="1" applyBorder="1"/>
    <xf numFmtId="0" fontId="1" fillId="0" borderId="1" xfId="1"/>
    <xf numFmtId="0" fontId="0" fillId="0" borderId="15" xfId="0" applyBorder="1"/>
    <xf numFmtId="0" fontId="0" fillId="0" borderId="17" xfId="0" applyBorder="1"/>
    <xf numFmtId="0" fontId="0" fillId="0" borderId="10" xfId="0" applyBorder="1" applyAlignment="1">
      <alignment wrapText="1"/>
    </xf>
    <xf numFmtId="0" fontId="0" fillId="0" borderId="10" xfId="0" applyBorder="1" applyAlignment="1">
      <alignment textRotation="75"/>
    </xf>
    <xf numFmtId="0" fontId="0" fillId="0" borderId="19" xfId="0" applyBorder="1" applyAlignment="1">
      <alignment wrapText="1"/>
    </xf>
    <xf numFmtId="0" fontId="3" fillId="3" borderId="3" xfId="3" applyBorder="1"/>
    <xf numFmtId="0" fontId="3" fillId="3" borderId="20" xfId="3" applyBorder="1"/>
    <xf numFmtId="0" fontId="3" fillId="3" borderId="22" xfId="3" applyBorder="1"/>
    <xf numFmtId="0" fontId="3" fillId="3" borderId="23" xfId="3" applyBorder="1"/>
    <xf numFmtId="0" fontId="0" fillId="0" borderId="0" xfId="0" applyAlignment="1">
      <alignment horizontal="right"/>
    </xf>
    <xf numFmtId="0" fontId="2" fillId="2" borderId="2" xfId="2" applyBorder="1" applyProtection="1">
      <protection locked="0"/>
    </xf>
    <xf numFmtId="0" fontId="2" fillId="2" borderId="21" xfId="2" applyBorder="1" applyProtection="1">
      <protection locked="0"/>
    </xf>
    <xf numFmtId="0" fontId="3" fillId="3" borderId="24" xfId="3" applyBorder="1"/>
    <xf numFmtId="0" fontId="3" fillId="3" borderId="25" xfId="3" applyBorder="1"/>
    <xf numFmtId="0" fontId="3" fillId="3" borderId="26" xfId="3" applyBorder="1"/>
    <xf numFmtId="0" fontId="3" fillId="3" borderId="27" xfId="3" applyBorder="1"/>
    <xf numFmtId="0" fontId="2" fillId="2" borderId="2" xfId="2" applyProtection="1">
      <protection locked="0"/>
    </xf>
    <xf numFmtId="0" fontId="2" fillId="2" borderId="28" xfId="2" applyBorder="1" applyProtection="1">
      <protection locked="0"/>
    </xf>
    <xf numFmtId="0" fontId="2" fillId="2" borderId="29" xfId="2" applyBorder="1" applyProtection="1">
      <protection locked="0"/>
    </xf>
    <xf numFmtId="0" fontId="0" fillId="0" borderId="19" xfId="0" applyBorder="1" applyAlignment="1">
      <alignment horizontal="center" wrapText="1"/>
    </xf>
    <xf numFmtId="0" fontId="2" fillId="2" borderId="2" xfId="2" applyBorder="1" applyAlignment="1" applyProtection="1">
      <alignment vertical="center"/>
      <protection locked="0"/>
    </xf>
    <xf numFmtId="0" fontId="0" fillId="0" borderId="15" xfId="0" applyBorder="1" applyAlignment="1">
      <alignment horizontal="center"/>
    </xf>
    <xf numFmtId="0" fontId="0" fillId="0" borderId="18" xfId="0" applyBorder="1" applyAlignment="1">
      <alignment horizontal="center" wrapText="1"/>
    </xf>
    <xf numFmtId="0" fontId="0" fillId="0" borderId="14" xfId="0" applyBorder="1" applyAlignment="1">
      <alignment horizontal="center" vertical="center"/>
    </xf>
    <xf numFmtId="0" fontId="0" fillId="0" borderId="14" xfId="0" applyBorder="1" applyAlignment="1">
      <alignment horizontal="center"/>
    </xf>
    <xf numFmtId="0" fontId="0" fillId="0" borderId="16" xfId="0" applyBorder="1" applyAlignment="1">
      <alignment horizontal="center"/>
    </xf>
    <xf numFmtId="0" fontId="3" fillId="3" borderId="3" xfId="3" applyProtection="1"/>
    <xf numFmtId="1" fontId="3" fillId="3" borderId="3" xfId="3" applyNumberFormat="1"/>
    <xf numFmtId="0" fontId="4" fillId="0" borderId="0" xfId="0" applyFont="1" applyAlignment="1">
      <alignment horizontal="right"/>
    </xf>
    <xf numFmtId="9" fontId="4" fillId="0" borderId="0" xfId="0" applyNumberFormat="1" applyFont="1"/>
    <xf numFmtId="0" fontId="4" fillId="4" borderId="0" xfId="0" applyFont="1" applyFill="1"/>
    <xf numFmtId="0" fontId="19" fillId="4" borderId="0" xfId="3" applyFont="1" applyFill="1" applyBorder="1"/>
    <xf numFmtId="0" fontId="4" fillId="4" borderId="0" xfId="0" applyFont="1" applyFill="1" applyBorder="1"/>
    <xf numFmtId="9" fontId="19" fillId="4" borderId="0" xfId="4" applyFont="1" applyFill="1" applyBorder="1"/>
    <xf numFmtId="0" fontId="0" fillId="0" borderId="0" xfId="0" applyBorder="1"/>
    <xf numFmtId="0" fontId="12" fillId="0" borderId="0" xfId="0" applyFont="1"/>
    <xf numFmtId="0" fontId="20" fillId="0" borderId="1" xfId="0" applyFont="1" applyBorder="1"/>
    <xf numFmtId="0" fontId="0" fillId="0" borderId="1" xfId="0" applyBorder="1"/>
    <xf numFmtId="0" fontId="21" fillId="0" borderId="0" xfId="0" applyFont="1"/>
    <xf numFmtId="0" fontId="2" fillId="2" borderId="2" xfId="2" applyBorder="1" applyAlignment="1" applyProtection="1">
      <alignment horizontal="center"/>
      <protection locked="0"/>
    </xf>
    <xf numFmtId="0" fontId="0" fillId="0" borderId="18" xfId="0" applyBorder="1" applyAlignment="1">
      <alignment horizontal="center" wrapText="1"/>
    </xf>
    <xf numFmtId="0" fontId="0" fillId="0" borderId="10" xfId="0" applyBorder="1" applyAlignment="1">
      <alignment horizontal="center" wrapText="1"/>
    </xf>
    <xf numFmtId="0" fontId="0" fillId="0" borderId="19" xfId="0" applyBorder="1" applyAlignment="1">
      <alignment horizontal="center" wrapText="1"/>
    </xf>
    <xf numFmtId="0" fontId="2" fillId="2" borderId="21" xfId="2" applyBorder="1" applyAlignment="1" applyProtection="1">
      <alignment horizontal="center"/>
      <protection locked="0"/>
    </xf>
    <xf numFmtId="0" fontId="0" fillId="0" borderId="18" xfId="0" applyBorder="1" applyAlignment="1">
      <alignment horizontal="center"/>
    </xf>
    <xf numFmtId="0" fontId="0" fillId="0" borderId="10" xfId="0" applyBorder="1" applyAlignment="1">
      <alignment horizontal="center"/>
    </xf>
    <xf numFmtId="0" fontId="0" fillId="0" borderId="19" xfId="0" applyBorder="1" applyAlignment="1">
      <alignment horizontal="center"/>
    </xf>
    <xf numFmtId="0" fontId="2" fillId="2" borderId="2" xfId="2" applyAlignment="1" applyProtection="1">
      <alignment horizontal="center"/>
      <protection locked="0"/>
    </xf>
    <xf numFmtId="0" fontId="5" fillId="0" borderId="5" xfId="0" applyFont="1" applyFill="1" applyBorder="1" applyAlignment="1">
      <alignment horizontal="center" vertical="top" wrapText="1"/>
    </xf>
    <xf numFmtId="0" fontId="5" fillId="0" borderId="0" xfId="0" applyFont="1" applyFill="1" applyAlignment="1">
      <alignment horizontal="center" vertical="top" wrapText="1"/>
    </xf>
    <xf numFmtId="0" fontId="5" fillId="0" borderId="11"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9" xfId="0" applyFont="1" applyFill="1" applyBorder="1" applyAlignment="1">
      <alignment horizontal="center" vertical="top" wrapText="1"/>
    </xf>
  </cellXfs>
  <cellStyles count="5">
    <cellStyle name="Heading 1" xfId="1" builtinId="16"/>
    <cellStyle name="Input" xfId="2" builtinId="20"/>
    <cellStyle name="Normal" xfId="0" builtinId="0"/>
    <cellStyle name="Output" xfId="3" builtinId="21"/>
    <cellStyle name="Percent" xfId="4" builtinId="5"/>
  </cellStyles>
  <dxfs count="59">
    <dxf>
      <font>
        <color theme="2"/>
      </font>
      <fill>
        <patternFill>
          <bgColor theme="2"/>
        </patternFill>
      </fill>
    </dxf>
    <dxf>
      <fill>
        <patternFill>
          <bgColor theme="0" tint="-0.14996795556505021"/>
        </patternFill>
      </fill>
    </dxf>
    <dxf>
      <fill>
        <patternFill>
          <bgColor rgb="FFFFC000"/>
        </patternFill>
      </fill>
    </dxf>
    <dxf>
      <fill>
        <patternFill>
          <bgColor theme="1" tint="0.499984740745262"/>
        </patternFill>
      </fill>
    </dxf>
    <dxf>
      <fill>
        <patternFill>
          <bgColor rgb="FFFFC000"/>
        </patternFill>
      </fill>
    </dxf>
    <dxf>
      <fill>
        <patternFill>
          <bgColor theme="1" tint="0.499984740745262"/>
        </patternFill>
      </fill>
    </dxf>
    <dxf>
      <font>
        <color theme="2"/>
      </font>
      <fill>
        <patternFill>
          <bgColor theme="2"/>
        </patternFill>
      </fill>
    </dxf>
    <dxf>
      <fill>
        <patternFill>
          <bgColor rgb="FFFFC000"/>
        </patternFill>
      </fill>
    </dxf>
    <dxf>
      <fill>
        <patternFill>
          <bgColor theme="1" tint="0.499984740745262"/>
        </patternFill>
      </fill>
    </dxf>
    <dxf>
      <font>
        <color theme="2"/>
      </font>
      <fill>
        <patternFill>
          <bgColor theme="2"/>
        </patternFill>
      </fill>
    </dxf>
    <dxf>
      <fill>
        <patternFill>
          <bgColor theme="0" tint="-0.24994659260841701"/>
        </patternFill>
      </fill>
    </dxf>
    <dxf>
      <fill>
        <patternFill>
          <bgColor rgb="FFFFC000"/>
        </patternFill>
      </fill>
    </dxf>
    <dxf>
      <fill>
        <patternFill>
          <bgColor theme="1" tint="0.499984740745262"/>
        </patternFill>
      </fill>
    </dxf>
    <dxf>
      <font>
        <color theme="2"/>
      </font>
      <fill>
        <patternFill patternType="solid">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0" tint="-0.24994659260841701"/>
        </patternFill>
      </fill>
    </dxf>
    <dxf>
      <fill>
        <patternFill>
          <bgColor rgb="FFFFC000"/>
        </patternFill>
      </fill>
    </dxf>
    <dxf>
      <fill>
        <patternFill>
          <bgColor theme="1" tint="0.49998474074526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border>
        <vertical/>
        <horizontal/>
      </border>
    </dxf>
    <dxf>
      <font>
        <color theme="2"/>
      </font>
      <fill>
        <patternFill>
          <bgColor theme="2"/>
        </patternFill>
      </fill>
    </dxf>
    <dxf>
      <font>
        <color theme="2"/>
      </font>
      <fill>
        <patternFill>
          <bgColor theme="2"/>
        </patternFill>
      </fill>
    </dxf>
    <dxf>
      <font>
        <color theme="2"/>
      </font>
      <fill>
        <patternFill>
          <bgColor theme="2"/>
        </patternFill>
      </fill>
    </dxf>
    <dxf>
      <fill>
        <patternFill>
          <bgColor theme="0" tint="-0.14996795556505021"/>
        </patternFill>
      </fill>
    </dxf>
    <dxf>
      <fill>
        <patternFill>
          <bgColor rgb="FFFFC000"/>
        </patternFill>
      </fill>
    </dxf>
    <dxf>
      <fill>
        <patternFill>
          <bgColor theme="1" tint="0.499984740745262"/>
        </patternFill>
      </fill>
    </dxf>
    <dxf>
      <fill>
        <patternFill>
          <bgColor theme="0" tint="-0.24994659260841701"/>
        </patternFill>
      </fill>
    </dxf>
    <dxf>
      <fill>
        <patternFill>
          <bgColor rgb="FFFFC000"/>
        </patternFill>
      </fill>
    </dxf>
    <dxf>
      <fill>
        <patternFill>
          <bgColor theme="1" tint="0.499984740745262"/>
        </patternFill>
      </fill>
    </dxf>
    <dxf>
      <fill>
        <patternFill>
          <bgColor rgb="FFFFC000"/>
        </patternFill>
      </fill>
    </dxf>
    <dxf>
      <fill>
        <patternFill>
          <bgColor theme="1" tint="0.499984740745262"/>
        </patternFill>
      </fill>
    </dxf>
    <dxf>
      <fill>
        <patternFill>
          <bgColor rgb="FFFFC000"/>
        </patternFill>
      </fill>
    </dxf>
    <dxf>
      <fill>
        <patternFill>
          <bgColor theme="1" tint="0.499984740745262"/>
        </patternFill>
      </fill>
    </dxf>
    <dxf>
      <fill>
        <patternFill>
          <bgColor theme="0" tint="-0.14996795556505021"/>
        </patternFill>
      </fill>
    </dxf>
    <dxf>
      <fill>
        <patternFill>
          <bgColor rgb="FFFFC000"/>
        </patternFill>
      </fill>
    </dxf>
    <dxf>
      <fill>
        <patternFill>
          <bgColor theme="1" tint="0.499984740745262"/>
        </patternFill>
      </fill>
    </dxf>
    <dxf>
      <fill>
        <patternFill>
          <bgColor theme="0" tint="-0.14996795556505021"/>
        </patternFill>
      </fill>
    </dxf>
    <dxf>
      <fill>
        <patternFill>
          <bgColor rgb="FFFFC000"/>
        </patternFill>
      </fill>
    </dxf>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27"/>
  <sheetViews>
    <sheetView showGridLines="0" tabSelected="1" topLeftCell="B1" zoomScale="80" zoomScaleNormal="80" workbookViewId="0">
      <selection activeCell="F24" sqref="F24"/>
    </sheetView>
  </sheetViews>
  <sheetFormatPr defaultRowHeight="15" x14ac:dyDescent="0.25"/>
  <sheetData>
    <row r="3" spans="2:21" ht="29.25" thickBot="1" x14ac:dyDescent="0.5">
      <c r="B3" s="80" t="s">
        <v>234</v>
      </c>
      <c r="C3" s="81"/>
      <c r="D3" s="81"/>
      <c r="E3" s="81"/>
      <c r="F3" s="81"/>
      <c r="G3" s="81"/>
      <c r="H3" s="81"/>
      <c r="I3" s="81"/>
      <c r="J3" s="81"/>
      <c r="K3" s="81"/>
      <c r="L3" s="81"/>
      <c r="M3" s="81"/>
      <c r="N3" s="81"/>
      <c r="O3" s="81"/>
      <c r="P3" s="81"/>
      <c r="Q3" s="81"/>
      <c r="R3" s="81"/>
      <c r="S3" s="81"/>
      <c r="T3" s="81"/>
      <c r="U3" s="81"/>
    </row>
    <row r="4" spans="2:21" ht="15.75" thickTop="1" x14ac:dyDescent="0.25"/>
    <row r="7" spans="2:21" x14ac:dyDescent="0.25">
      <c r="B7" t="s">
        <v>241</v>
      </c>
    </row>
    <row r="9" spans="2:21" x14ac:dyDescent="0.25">
      <c r="B9" t="s">
        <v>235</v>
      </c>
    </row>
    <row r="12" spans="2:21" ht="23.25" x14ac:dyDescent="0.35">
      <c r="B12" s="82" t="s">
        <v>236</v>
      </c>
    </row>
    <row r="14" spans="2:21" x14ac:dyDescent="0.25">
      <c r="B14" t="s">
        <v>242</v>
      </c>
    </row>
    <row r="16" spans="2:21" ht="23.25" x14ac:dyDescent="0.35">
      <c r="B16" s="82" t="s">
        <v>237</v>
      </c>
    </row>
    <row r="18" spans="2:2" x14ac:dyDescent="0.25">
      <c r="B18" t="s">
        <v>240</v>
      </c>
    </row>
    <row r="20" spans="2:2" ht="23.25" x14ac:dyDescent="0.35">
      <c r="B20" s="82" t="s">
        <v>238</v>
      </c>
    </row>
    <row r="22" spans="2:2" x14ac:dyDescent="0.25">
      <c r="B22" t="s">
        <v>243</v>
      </c>
    </row>
    <row r="24" spans="2:2" x14ac:dyDescent="0.25">
      <c r="B24" t="s">
        <v>239</v>
      </c>
    </row>
    <row r="27" spans="2:2" x14ac:dyDescent="0.25">
      <c r="B27" t="s">
        <v>244</v>
      </c>
    </row>
  </sheetData>
  <sheetProtection algorithmName="SHA-512" hashValue="UVz9uL09OpVWarszvxnRWaNQUcpYBWcCWnKDEyiJIOMssfvuWA3A+eA83ilw+KbYTlATKXzNKcuIVeUKFmjyTQ==" saltValue="CK8u2WEBF+P5COlDtZH26A==" spinCount="100000" sheet="1" objects="1" scenarios="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6"/>
  <sheetViews>
    <sheetView showGridLines="0" topLeftCell="A16" zoomScaleNormal="100" workbookViewId="0">
      <selection activeCell="E36" sqref="E36"/>
    </sheetView>
  </sheetViews>
  <sheetFormatPr defaultRowHeight="15" x14ac:dyDescent="0.25"/>
  <cols>
    <col min="4" max="4" width="9.5703125" customWidth="1"/>
  </cols>
  <sheetData>
    <row r="2" spans="2:13" ht="20.25" thickBot="1" x14ac:dyDescent="0.35">
      <c r="B2" s="43" t="s">
        <v>199</v>
      </c>
      <c r="C2" s="43"/>
      <c r="D2" s="43"/>
      <c r="E2" s="43"/>
      <c r="F2" s="43"/>
      <c r="G2" s="43"/>
      <c r="H2" s="43"/>
      <c r="I2" s="43"/>
      <c r="J2" s="43"/>
      <c r="K2" s="43"/>
      <c r="L2" s="43"/>
      <c r="M2" s="43"/>
    </row>
    <row r="3" spans="2:13" ht="15.75" thickTop="1" x14ac:dyDescent="0.25"/>
    <row r="4" spans="2:13" x14ac:dyDescent="0.25">
      <c r="B4" t="s">
        <v>200</v>
      </c>
    </row>
    <row r="5" spans="2:13" x14ac:dyDescent="0.25">
      <c r="C5" t="s">
        <v>204</v>
      </c>
      <c r="E5" s="11"/>
      <c r="F5" t="s">
        <v>203</v>
      </c>
    </row>
    <row r="6" spans="2:13" x14ac:dyDescent="0.25">
      <c r="C6" t="s">
        <v>201</v>
      </c>
    </row>
    <row r="7" spans="2:13" x14ac:dyDescent="0.25">
      <c r="C7" t="s">
        <v>202</v>
      </c>
    </row>
    <row r="8" spans="2:13" x14ac:dyDescent="0.25">
      <c r="D8" t="s">
        <v>205</v>
      </c>
    </row>
    <row r="9" spans="2:13" x14ac:dyDescent="0.25">
      <c r="D9" t="s">
        <v>206</v>
      </c>
    </row>
    <row r="10" spans="2:13" x14ac:dyDescent="0.25">
      <c r="D10" t="s">
        <v>207</v>
      </c>
    </row>
    <row r="11" spans="2:13" x14ac:dyDescent="0.25">
      <c r="C11" t="s">
        <v>208</v>
      </c>
    </row>
    <row r="12" spans="2:13" x14ac:dyDescent="0.25">
      <c r="B12" t="s">
        <v>209</v>
      </c>
    </row>
    <row r="13" spans="2:13" x14ac:dyDescent="0.25">
      <c r="C13" t="s">
        <v>204</v>
      </c>
      <c r="E13" s="11"/>
      <c r="F13" t="s">
        <v>203</v>
      </c>
    </row>
    <row r="14" spans="2:13" x14ac:dyDescent="0.25">
      <c r="C14" t="s">
        <v>210</v>
      </c>
    </row>
    <row r="15" spans="2:13" x14ac:dyDescent="0.25">
      <c r="D15" t="s">
        <v>211</v>
      </c>
    </row>
    <row r="16" spans="2:13" x14ac:dyDescent="0.25">
      <c r="D16" t="s">
        <v>212</v>
      </c>
    </row>
    <row r="17" spans="2:3" x14ac:dyDescent="0.25">
      <c r="C17" t="s">
        <v>213</v>
      </c>
    </row>
    <row r="18" spans="2:3" x14ac:dyDescent="0.25">
      <c r="B18" t="s">
        <v>214</v>
      </c>
    </row>
    <row r="19" spans="2:3" x14ac:dyDescent="0.25">
      <c r="C19" t="s">
        <v>215</v>
      </c>
    </row>
    <row r="20" spans="2:3" x14ac:dyDescent="0.25">
      <c r="C20" t="s">
        <v>216</v>
      </c>
    </row>
    <row r="21" spans="2:3" x14ac:dyDescent="0.25">
      <c r="C21" t="s">
        <v>217</v>
      </c>
    </row>
    <row r="22" spans="2:3" x14ac:dyDescent="0.25">
      <c r="B22" t="s">
        <v>219</v>
      </c>
    </row>
    <row r="23" spans="2:3" x14ac:dyDescent="0.25">
      <c r="B23" t="s">
        <v>218</v>
      </c>
    </row>
    <row r="24" spans="2:3" x14ac:dyDescent="0.25">
      <c r="C24" t="s">
        <v>221</v>
      </c>
    </row>
    <row r="25" spans="2:3" x14ac:dyDescent="0.25">
      <c r="C25" t="s">
        <v>220</v>
      </c>
    </row>
    <row r="26" spans="2:3" x14ac:dyDescent="0.25">
      <c r="C26" t="s">
        <v>222</v>
      </c>
    </row>
  </sheetData>
  <sheetProtection algorithmName="SHA-512" hashValue="ZF2d7IkNLG8t1fmNkKa8XS6W1ctM/jh3jr529gt5nSOGa9p+3r6pq3ooWSF4JTmDT6txm8WhDl7uUhOd9nAKUA==" saltValue="OJq+LEIWlc467zWAZtnmY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41"/>
  <sheetViews>
    <sheetView showGridLines="0" workbookViewId="0">
      <selection activeCell="L37" sqref="L37"/>
    </sheetView>
  </sheetViews>
  <sheetFormatPr defaultRowHeight="15" x14ac:dyDescent="0.25"/>
  <cols>
    <col min="1" max="1" width="3.85546875" customWidth="1"/>
    <col min="3" max="3" width="13.85546875" customWidth="1"/>
    <col min="8" max="8" width="2.85546875" customWidth="1"/>
    <col min="10" max="10" width="0.42578125" customWidth="1"/>
    <col min="22" max="22" width="28.5703125" customWidth="1"/>
    <col min="23" max="42" width="7.140625" customWidth="1"/>
  </cols>
  <sheetData>
    <row r="2" spans="2:42" ht="20.25" thickBot="1" x14ac:dyDescent="0.35">
      <c r="B2" s="43" t="s">
        <v>196</v>
      </c>
      <c r="C2" s="43"/>
      <c r="D2" s="43"/>
      <c r="E2" s="43"/>
      <c r="F2" s="43"/>
      <c r="G2" s="43"/>
      <c r="H2" s="43"/>
      <c r="I2" s="43"/>
      <c r="J2" s="43"/>
      <c r="K2" s="43" t="s">
        <v>198</v>
      </c>
      <c r="L2" s="91"/>
      <c r="M2" s="91"/>
      <c r="N2" s="91"/>
      <c r="O2" s="91"/>
      <c r="P2" s="91"/>
      <c r="Q2" s="91"/>
      <c r="R2" s="91"/>
      <c r="S2" s="91"/>
      <c r="T2" s="91"/>
    </row>
    <row r="3" spans="2:42" ht="15.75" thickTop="1" x14ac:dyDescent="0.25"/>
    <row r="4" spans="2:42" x14ac:dyDescent="0.25">
      <c r="J4" s="88" t="s">
        <v>190</v>
      </c>
      <c r="K4" s="89"/>
      <c r="L4" s="89"/>
      <c r="M4" s="89"/>
      <c r="N4" s="89"/>
      <c r="O4" s="89"/>
      <c r="P4" s="89"/>
      <c r="Q4" s="89"/>
      <c r="R4" s="89"/>
      <c r="S4" s="89"/>
      <c r="T4" s="90"/>
    </row>
    <row r="5" spans="2:42" ht="138.75" x14ac:dyDescent="0.25">
      <c r="B5" s="66" t="s">
        <v>187</v>
      </c>
      <c r="C5" s="66" t="s">
        <v>197</v>
      </c>
      <c r="D5" s="84" t="s">
        <v>56</v>
      </c>
      <c r="E5" s="85"/>
      <c r="F5" s="85"/>
      <c r="G5" s="86"/>
      <c r="H5" s="63"/>
      <c r="I5" s="63" t="s">
        <v>188</v>
      </c>
      <c r="J5" s="46"/>
      <c r="K5" s="47" t="s">
        <v>189</v>
      </c>
      <c r="L5" s="47" t="s">
        <v>30</v>
      </c>
      <c r="M5" s="47" t="s">
        <v>31</v>
      </c>
      <c r="N5" s="47" t="s">
        <v>32</v>
      </c>
      <c r="O5" s="47" t="s">
        <v>36</v>
      </c>
      <c r="P5" s="47" t="s">
        <v>38</v>
      </c>
      <c r="Q5" s="47" t="s">
        <v>43</v>
      </c>
      <c r="R5" s="47" t="s">
        <v>47</v>
      </c>
      <c r="S5" s="47" t="s">
        <v>50</v>
      </c>
      <c r="T5" s="48" t="s">
        <v>191</v>
      </c>
    </row>
    <row r="6" spans="2:42" x14ac:dyDescent="0.25">
      <c r="B6" s="67">
        <v>1</v>
      </c>
      <c r="C6" s="64"/>
      <c r="D6" s="83"/>
      <c r="E6" s="83"/>
      <c r="F6" s="83"/>
      <c r="G6" s="83"/>
      <c r="H6" s="65"/>
      <c r="I6" s="61"/>
      <c r="J6" s="58"/>
      <c r="K6" s="56">
        <f>'Scoring sheet'!$D$34</f>
        <v>0</v>
      </c>
      <c r="L6" s="49">
        <f>'Scoring sheet'!$D$64</f>
        <v>0</v>
      </c>
      <c r="M6" s="49">
        <f>'Scoring sheet'!$D$86</f>
        <v>0</v>
      </c>
      <c r="N6" s="49">
        <f>'Scoring sheet'!$D$99</f>
        <v>0</v>
      </c>
      <c r="O6" s="49">
        <f>'Scoring sheet'!$D$110</f>
        <v>0</v>
      </c>
      <c r="P6" s="49">
        <f>'Scoring sheet'!$D$123</f>
        <v>0</v>
      </c>
      <c r="Q6" s="49">
        <f>'Scoring sheet'!$D$131</f>
        <v>0</v>
      </c>
      <c r="R6" s="49">
        <f>'Scoring sheet'!$D$140</f>
        <v>0</v>
      </c>
      <c r="S6" s="49">
        <f>'Scoring sheet'!$D$150</f>
        <v>0</v>
      </c>
      <c r="T6" s="50">
        <f>'Scoring sheet'!$D$2</f>
        <v>0</v>
      </c>
      <c r="V6" s="12" t="s">
        <v>179</v>
      </c>
      <c r="W6" s="12"/>
      <c r="X6" s="12"/>
      <c r="Y6" s="12"/>
      <c r="Z6" s="12"/>
      <c r="AA6" s="12"/>
      <c r="AB6" s="12"/>
      <c r="AC6" s="12"/>
      <c r="AD6" s="12"/>
      <c r="AE6" s="12"/>
      <c r="AF6" s="12"/>
      <c r="AG6" s="12"/>
      <c r="AH6" s="12"/>
      <c r="AI6" s="12"/>
      <c r="AJ6" s="12"/>
      <c r="AK6" s="12"/>
      <c r="AL6" s="12"/>
      <c r="AM6" s="12"/>
      <c r="AN6" s="12"/>
      <c r="AO6" s="12"/>
      <c r="AP6" s="12"/>
    </row>
    <row r="7" spans="2:42" x14ac:dyDescent="0.25">
      <c r="B7" s="68">
        <v>2</v>
      </c>
      <c r="C7" s="54"/>
      <c r="D7" s="83"/>
      <c r="E7" s="83"/>
      <c r="F7" s="83"/>
      <c r="G7" s="83"/>
      <c r="H7" s="44"/>
      <c r="I7" s="61"/>
      <c r="J7" s="59"/>
      <c r="K7" s="56">
        <f>'Scoring sheet'!$F$34</f>
        <v>0</v>
      </c>
      <c r="L7" s="49">
        <f>'Scoring sheet'!$F$64</f>
        <v>0</v>
      </c>
      <c r="M7" s="49">
        <f>'Scoring sheet'!$F$86</f>
        <v>0</v>
      </c>
      <c r="N7" s="49">
        <f>'Scoring sheet'!$F$99</f>
        <v>0</v>
      </c>
      <c r="O7" s="49">
        <f>'Scoring sheet'!$F$110</f>
        <v>0</v>
      </c>
      <c r="P7" s="49">
        <f>'Scoring sheet'!$F$123</f>
        <v>0</v>
      </c>
      <c r="Q7" s="49">
        <f>'Scoring sheet'!$F$131</f>
        <v>0</v>
      </c>
      <c r="R7" s="49">
        <f>'Scoring sheet'!$F$140</f>
        <v>0</v>
      </c>
      <c r="S7" s="49">
        <f>'Scoring sheet'!$F$150</f>
        <v>0</v>
      </c>
      <c r="T7" s="50">
        <f>'Scoring sheet'!$F$2</f>
        <v>0</v>
      </c>
      <c r="V7" s="12" t="s">
        <v>180</v>
      </c>
      <c r="W7" s="12"/>
      <c r="X7" s="12"/>
      <c r="Y7" s="12"/>
      <c r="Z7" s="12"/>
      <c r="AA7" s="12"/>
      <c r="AB7" s="12"/>
      <c r="AC7" s="12"/>
      <c r="AD7" s="12"/>
      <c r="AE7" s="12"/>
      <c r="AF7" s="12"/>
      <c r="AG7" s="12"/>
      <c r="AH7" s="12"/>
      <c r="AI7" s="12"/>
      <c r="AJ7" s="12"/>
      <c r="AK7" s="12"/>
      <c r="AL7" s="12"/>
      <c r="AM7" s="12"/>
      <c r="AN7" s="12"/>
      <c r="AO7" s="12"/>
      <c r="AP7" s="12"/>
    </row>
    <row r="8" spans="2:42" x14ac:dyDescent="0.25">
      <c r="B8" s="67">
        <v>3</v>
      </c>
      <c r="C8" s="64"/>
      <c r="D8" s="83"/>
      <c r="E8" s="83"/>
      <c r="F8" s="83"/>
      <c r="G8" s="83"/>
      <c r="H8" s="44"/>
      <c r="I8" s="61"/>
      <c r="J8" s="59"/>
      <c r="K8" s="56">
        <f>'Scoring sheet'!$H$34</f>
        <v>0</v>
      </c>
      <c r="L8" s="49">
        <f>'Scoring sheet'!$H$64</f>
        <v>0</v>
      </c>
      <c r="M8" s="49">
        <f>'Scoring sheet'!$H$86</f>
        <v>0</v>
      </c>
      <c r="N8" s="49">
        <f>'Scoring sheet'!$H$99</f>
        <v>0</v>
      </c>
      <c r="O8" s="49">
        <f>'Scoring sheet'!$H$110</f>
        <v>0</v>
      </c>
      <c r="P8" s="49">
        <f>'Scoring sheet'!$H$123</f>
        <v>0</v>
      </c>
      <c r="Q8" s="49">
        <f>'Scoring sheet'!$H$131</f>
        <v>0</v>
      </c>
      <c r="R8" s="49">
        <f>'Scoring sheet'!$H$140</f>
        <v>0</v>
      </c>
      <c r="S8" s="49">
        <f>'Scoring sheet'!$H$150</f>
        <v>0</v>
      </c>
      <c r="T8" s="50">
        <f>'Scoring sheet'!$H$2</f>
        <v>0</v>
      </c>
      <c r="V8" s="12" t="s">
        <v>182</v>
      </c>
      <c r="W8" s="12"/>
      <c r="X8" s="12"/>
      <c r="Y8" s="12"/>
      <c r="Z8" s="12"/>
      <c r="AA8" s="12"/>
      <c r="AB8" s="12"/>
      <c r="AC8" s="12"/>
      <c r="AD8" s="12"/>
      <c r="AE8" s="12"/>
      <c r="AF8" s="12"/>
      <c r="AG8" s="12"/>
      <c r="AH8" s="12"/>
      <c r="AI8" s="12"/>
      <c r="AJ8" s="12"/>
      <c r="AK8" s="12"/>
      <c r="AL8" s="12"/>
      <c r="AM8" s="12"/>
      <c r="AN8" s="12"/>
      <c r="AO8" s="12"/>
      <c r="AP8" s="12"/>
    </row>
    <row r="9" spans="2:42" x14ac:dyDescent="0.25">
      <c r="B9" s="68">
        <v>4</v>
      </c>
      <c r="C9" s="54"/>
      <c r="D9" s="83"/>
      <c r="E9" s="83"/>
      <c r="F9" s="83"/>
      <c r="G9" s="83"/>
      <c r="H9" s="44"/>
      <c r="I9" s="61"/>
      <c r="J9" s="59"/>
      <c r="K9" s="56">
        <f>'Scoring sheet'!$J$34</f>
        <v>0</v>
      </c>
      <c r="L9" s="49">
        <f>'Scoring sheet'!$J$64</f>
        <v>0</v>
      </c>
      <c r="M9" s="49">
        <f>'Scoring sheet'!$J$86</f>
        <v>0</v>
      </c>
      <c r="N9" s="49">
        <f>'Scoring sheet'!$J$99</f>
        <v>0</v>
      </c>
      <c r="O9" s="49">
        <f>'Scoring sheet'!$J$110</f>
        <v>0</v>
      </c>
      <c r="P9" s="49">
        <f>'Scoring sheet'!$J$123</f>
        <v>0</v>
      </c>
      <c r="Q9" s="49">
        <f>'Scoring sheet'!$J$131</f>
        <v>0</v>
      </c>
      <c r="R9" s="49">
        <f>'Scoring sheet'!$J$140</f>
        <v>0</v>
      </c>
      <c r="S9" s="49">
        <f>'Scoring sheet'!$J$150</f>
        <v>0</v>
      </c>
      <c r="T9" s="50">
        <f>'Scoring sheet'!$J$2</f>
        <v>0</v>
      </c>
      <c r="V9" s="12" t="s">
        <v>181</v>
      </c>
      <c r="W9" s="12"/>
      <c r="X9" s="12"/>
      <c r="Y9" s="12"/>
      <c r="Z9" s="12"/>
      <c r="AA9" s="12"/>
      <c r="AB9" s="12"/>
      <c r="AC9" s="12"/>
      <c r="AD9" s="12"/>
      <c r="AE9" s="12"/>
      <c r="AF9" s="12"/>
      <c r="AG9" s="12"/>
      <c r="AH9" s="12"/>
      <c r="AI9" s="12"/>
      <c r="AJ9" s="12"/>
      <c r="AK9" s="12"/>
      <c r="AL9" s="12"/>
      <c r="AM9" s="12"/>
      <c r="AN9" s="12"/>
      <c r="AO9" s="12"/>
      <c r="AP9" s="12"/>
    </row>
    <row r="10" spans="2:42" x14ac:dyDescent="0.25">
      <c r="B10" s="67">
        <v>5</v>
      </c>
      <c r="C10" s="64"/>
      <c r="D10" s="83"/>
      <c r="E10" s="83"/>
      <c r="F10" s="83"/>
      <c r="G10" s="83"/>
      <c r="H10" s="44"/>
      <c r="I10" s="61"/>
      <c r="J10" s="59"/>
      <c r="K10" s="56">
        <f>'Scoring sheet'!$L$34</f>
        <v>0</v>
      </c>
      <c r="L10" s="49">
        <f>'Scoring sheet'!$L$64</f>
        <v>0</v>
      </c>
      <c r="M10" s="49">
        <f>'Scoring sheet'!$L$86</f>
        <v>0</v>
      </c>
      <c r="N10" s="49">
        <f>'Scoring sheet'!$L$99</f>
        <v>0</v>
      </c>
      <c r="O10" s="49">
        <f>'Scoring sheet'!$L$110</f>
        <v>0</v>
      </c>
      <c r="P10" s="49">
        <f>'Scoring sheet'!$L$123</f>
        <v>0</v>
      </c>
      <c r="Q10" s="49">
        <f>'Scoring sheet'!$L$131</f>
        <v>0</v>
      </c>
      <c r="R10" s="49">
        <f>'Scoring sheet'!$L$140</f>
        <v>0</v>
      </c>
      <c r="S10" s="49">
        <f>'Scoring sheet'!$L$150</f>
        <v>0</v>
      </c>
      <c r="T10" s="50">
        <f>'Scoring sheet'!$L$2</f>
        <v>0</v>
      </c>
      <c r="V10" s="12" t="s">
        <v>183</v>
      </c>
      <c r="W10" s="12"/>
      <c r="X10" s="12"/>
      <c r="Y10" s="12"/>
      <c r="Z10" s="12"/>
      <c r="AA10" s="12"/>
      <c r="AB10" s="12"/>
      <c r="AC10" s="12"/>
      <c r="AD10" s="12"/>
      <c r="AE10" s="12"/>
      <c r="AF10" s="12"/>
      <c r="AG10" s="12"/>
      <c r="AH10" s="12"/>
      <c r="AI10" s="12"/>
      <c r="AJ10" s="12"/>
      <c r="AK10" s="12"/>
      <c r="AL10" s="12"/>
      <c r="AM10" s="12"/>
      <c r="AN10" s="12"/>
      <c r="AO10" s="12"/>
      <c r="AP10" s="12"/>
    </row>
    <row r="11" spans="2:42" x14ac:dyDescent="0.25">
      <c r="B11" s="68">
        <v>6</v>
      </c>
      <c r="C11" s="54"/>
      <c r="D11" s="83"/>
      <c r="E11" s="83"/>
      <c r="F11" s="83"/>
      <c r="G11" s="83"/>
      <c r="H11" s="44"/>
      <c r="I11" s="61"/>
      <c r="J11" s="59"/>
      <c r="K11" s="56">
        <f>'Scoring sheet'!$N$34</f>
        <v>0</v>
      </c>
      <c r="L11" s="49">
        <f>'Scoring sheet'!$N$64</f>
        <v>0</v>
      </c>
      <c r="M11" s="49">
        <f>'Scoring sheet'!$N$86</f>
        <v>0</v>
      </c>
      <c r="N11" s="49">
        <f>'Scoring sheet'!$N$99</f>
        <v>0</v>
      </c>
      <c r="O11" s="49">
        <f>'Scoring sheet'!$N$110</f>
        <v>0</v>
      </c>
      <c r="P11" s="49">
        <f>'Scoring sheet'!$N$123</f>
        <v>0</v>
      </c>
      <c r="Q11" s="49">
        <f>'Scoring sheet'!$N$131</f>
        <v>0</v>
      </c>
      <c r="R11" s="49">
        <f>'Scoring sheet'!$N$140</f>
        <v>0</v>
      </c>
      <c r="S11" s="49">
        <f>'Scoring sheet'!$N$150</f>
        <v>0</v>
      </c>
      <c r="T11" s="50">
        <f>'Scoring sheet'!$N$2</f>
        <v>0</v>
      </c>
      <c r="V11" s="12" t="s">
        <v>184</v>
      </c>
      <c r="W11" s="12"/>
      <c r="X11" s="12"/>
      <c r="Y11" s="12"/>
      <c r="Z11" s="12"/>
      <c r="AA11" s="12"/>
      <c r="AB11" s="12"/>
      <c r="AC11" s="12"/>
      <c r="AD11" s="12"/>
      <c r="AE11" s="12"/>
      <c r="AF11" s="12"/>
      <c r="AG11" s="12"/>
      <c r="AH11" s="12"/>
      <c r="AI11" s="12"/>
      <c r="AJ11" s="12"/>
      <c r="AK11" s="12"/>
      <c r="AL11" s="12"/>
      <c r="AM11" s="12"/>
      <c r="AN11" s="12"/>
      <c r="AO11" s="12"/>
      <c r="AP11" s="12"/>
    </row>
    <row r="12" spans="2:42" x14ac:dyDescent="0.25">
      <c r="B12" s="67">
        <v>7</v>
      </c>
      <c r="C12" s="64"/>
      <c r="D12" s="83"/>
      <c r="E12" s="83"/>
      <c r="F12" s="83"/>
      <c r="G12" s="83"/>
      <c r="H12" s="44"/>
      <c r="I12" s="61"/>
      <c r="J12" s="59"/>
      <c r="K12" s="56">
        <f>'Scoring sheet'!$P$34</f>
        <v>0</v>
      </c>
      <c r="L12" s="49">
        <f>'Scoring sheet'!$P$64</f>
        <v>0</v>
      </c>
      <c r="M12" s="49">
        <f>'Scoring sheet'!$P$86</f>
        <v>0</v>
      </c>
      <c r="N12" s="49">
        <f>'Scoring sheet'!$P$99</f>
        <v>0</v>
      </c>
      <c r="O12" s="49">
        <f>'Scoring sheet'!$P$110</f>
        <v>0</v>
      </c>
      <c r="P12" s="49">
        <f>'Scoring sheet'!$P$123</f>
        <v>0</v>
      </c>
      <c r="Q12" s="49">
        <f>'Scoring sheet'!$P$131</f>
        <v>0</v>
      </c>
      <c r="R12" s="49">
        <f>'Scoring sheet'!$P$140</f>
        <v>0</v>
      </c>
      <c r="S12" s="49">
        <f>'Scoring sheet'!$P$150</f>
        <v>0</v>
      </c>
      <c r="T12" s="50">
        <f>'Scoring sheet'!$P$2</f>
        <v>0</v>
      </c>
      <c r="V12" s="12" t="s">
        <v>185</v>
      </c>
      <c r="W12" s="12"/>
      <c r="X12" s="12"/>
      <c r="Y12" s="12"/>
      <c r="Z12" s="12"/>
      <c r="AA12" s="12"/>
      <c r="AB12" s="12"/>
      <c r="AC12" s="12"/>
      <c r="AD12" s="12"/>
      <c r="AE12" s="12"/>
      <c r="AF12" s="12"/>
      <c r="AG12" s="12"/>
      <c r="AH12" s="12"/>
      <c r="AI12" s="12"/>
      <c r="AJ12" s="12"/>
      <c r="AK12" s="12"/>
      <c r="AL12" s="12"/>
      <c r="AM12" s="12"/>
      <c r="AN12" s="12"/>
      <c r="AO12" s="12"/>
      <c r="AP12" s="12"/>
    </row>
    <row r="13" spans="2:42" x14ac:dyDescent="0.25">
      <c r="B13" s="68">
        <v>8</v>
      </c>
      <c r="C13" s="54"/>
      <c r="D13" s="83"/>
      <c r="E13" s="83"/>
      <c r="F13" s="83"/>
      <c r="G13" s="83"/>
      <c r="H13" s="44"/>
      <c r="I13" s="61"/>
      <c r="J13" s="59"/>
      <c r="K13" s="56">
        <f>'Scoring sheet'!$R$34</f>
        <v>0</v>
      </c>
      <c r="L13" s="49">
        <f>'Scoring sheet'!$R$64</f>
        <v>0</v>
      </c>
      <c r="M13" s="49">
        <f>'Scoring sheet'!$R$86</f>
        <v>0</v>
      </c>
      <c r="N13" s="49">
        <f>'Scoring sheet'!$R$99</f>
        <v>0</v>
      </c>
      <c r="O13" s="49">
        <f>'Scoring sheet'!$R$110</f>
        <v>0</v>
      </c>
      <c r="P13" s="49">
        <f>'Scoring sheet'!$R$123</f>
        <v>0</v>
      </c>
      <c r="Q13" s="49">
        <f>'Scoring sheet'!$R$131</f>
        <v>0</v>
      </c>
      <c r="R13" s="49">
        <f>'Scoring sheet'!$R$140</f>
        <v>0</v>
      </c>
      <c r="S13" s="49">
        <f>'Scoring sheet'!$R$150</f>
        <v>0</v>
      </c>
      <c r="T13" s="50">
        <f>'Scoring sheet'!$R$2</f>
        <v>0</v>
      </c>
      <c r="V13" s="12" t="s">
        <v>186</v>
      </c>
      <c r="W13" s="12"/>
      <c r="X13" s="12"/>
      <c r="Y13" s="12"/>
      <c r="Z13" s="12"/>
      <c r="AA13" s="12"/>
      <c r="AB13" s="12"/>
      <c r="AC13" s="12"/>
      <c r="AD13" s="12"/>
      <c r="AE13" s="12"/>
      <c r="AF13" s="12"/>
      <c r="AG13" s="12"/>
      <c r="AH13" s="12"/>
      <c r="AI13" s="12"/>
      <c r="AJ13" s="12"/>
      <c r="AK13" s="12"/>
      <c r="AL13" s="12"/>
      <c r="AM13" s="12"/>
      <c r="AN13" s="12"/>
      <c r="AO13" s="12"/>
      <c r="AP13" s="12"/>
    </row>
    <row r="14" spans="2:42" x14ac:dyDescent="0.25">
      <c r="B14" s="67">
        <v>9</v>
      </c>
      <c r="C14" s="64"/>
      <c r="D14" s="83"/>
      <c r="E14" s="83"/>
      <c r="F14" s="83"/>
      <c r="G14" s="83"/>
      <c r="H14" s="44"/>
      <c r="I14" s="61"/>
      <c r="J14" s="59"/>
      <c r="K14" s="56">
        <f>'Scoring sheet'!$T$34</f>
        <v>0</v>
      </c>
      <c r="L14" s="49">
        <f>'Scoring sheet'!$T$64</f>
        <v>0</v>
      </c>
      <c r="M14" s="49">
        <f>'Scoring sheet'!$T$86</f>
        <v>0</v>
      </c>
      <c r="N14" s="49">
        <f>'Scoring sheet'!$T$99</f>
        <v>0</v>
      </c>
      <c r="O14" s="49">
        <f>'Scoring sheet'!$T$110</f>
        <v>0</v>
      </c>
      <c r="P14" s="49">
        <f>'Scoring sheet'!$T$123</f>
        <v>0</v>
      </c>
      <c r="Q14" s="49">
        <f>'Scoring sheet'!$T$131</f>
        <v>0</v>
      </c>
      <c r="R14" s="49">
        <f>'Scoring sheet'!$T$140</f>
        <v>0</v>
      </c>
      <c r="S14" s="49">
        <f>'Scoring sheet'!$T$150</f>
        <v>0</v>
      </c>
      <c r="T14" s="50">
        <f>'Scoring sheet'!$T$2</f>
        <v>0</v>
      </c>
      <c r="V14" s="12"/>
      <c r="W14" s="12"/>
      <c r="X14" s="12"/>
      <c r="Y14" s="12"/>
      <c r="Z14" s="12"/>
      <c r="AA14" s="12"/>
      <c r="AB14" s="12"/>
      <c r="AC14" s="12"/>
      <c r="AD14" s="12"/>
      <c r="AE14" s="12"/>
      <c r="AF14" s="12"/>
      <c r="AG14" s="12"/>
      <c r="AH14" s="12"/>
      <c r="AI14" s="12"/>
      <c r="AJ14" s="12"/>
      <c r="AK14" s="12"/>
      <c r="AL14" s="12"/>
      <c r="AM14" s="12"/>
      <c r="AN14" s="12"/>
      <c r="AO14" s="12"/>
      <c r="AP14" s="12"/>
    </row>
    <row r="15" spans="2:42" x14ac:dyDescent="0.25">
      <c r="B15" s="68">
        <v>10</v>
      </c>
      <c r="C15" s="54"/>
      <c r="D15" s="83"/>
      <c r="E15" s="83"/>
      <c r="F15" s="83"/>
      <c r="G15" s="83"/>
      <c r="H15" s="44"/>
      <c r="I15" s="61"/>
      <c r="J15" s="59"/>
      <c r="K15" s="56">
        <f>'Scoring sheet'!$V$34</f>
        <v>0</v>
      </c>
      <c r="L15" s="49">
        <f>'Scoring sheet'!$V$64</f>
        <v>0</v>
      </c>
      <c r="M15" s="49">
        <f>'Scoring sheet'!$V$86</f>
        <v>0</v>
      </c>
      <c r="N15" s="49">
        <f>'Scoring sheet'!$V$99</f>
        <v>0</v>
      </c>
      <c r="O15" s="49">
        <f>'Scoring sheet'!$V$110</f>
        <v>0</v>
      </c>
      <c r="P15" s="49">
        <f>'Scoring sheet'!$V$123</f>
        <v>0</v>
      </c>
      <c r="Q15" s="49">
        <f>'Scoring sheet'!$V$131</f>
        <v>0</v>
      </c>
      <c r="R15" s="49">
        <f>'Scoring sheet'!$V$140</f>
        <v>0</v>
      </c>
      <c r="S15" s="49">
        <f>'Scoring sheet'!$V$150</f>
        <v>0</v>
      </c>
      <c r="T15" s="50">
        <f>'Scoring sheet'!$V$2</f>
        <v>0</v>
      </c>
      <c r="V15" s="12"/>
      <c r="W15" s="12">
        <v>1</v>
      </c>
      <c r="X15" s="12">
        <v>2</v>
      </c>
      <c r="Y15" s="12">
        <v>3</v>
      </c>
      <c r="Z15" s="12">
        <v>4</v>
      </c>
      <c r="AA15" s="12">
        <v>5</v>
      </c>
      <c r="AB15" s="12">
        <v>6</v>
      </c>
      <c r="AC15" s="12">
        <v>7</v>
      </c>
      <c r="AD15" s="12">
        <v>8</v>
      </c>
      <c r="AE15" s="12">
        <v>9</v>
      </c>
      <c r="AF15" s="12">
        <v>10</v>
      </c>
      <c r="AG15" s="12">
        <v>11</v>
      </c>
      <c r="AH15" s="12">
        <v>12</v>
      </c>
      <c r="AI15" s="12">
        <v>13</v>
      </c>
      <c r="AJ15" s="12">
        <v>14</v>
      </c>
      <c r="AK15" s="12">
        <v>15</v>
      </c>
      <c r="AL15" s="12">
        <v>16</v>
      </c>
      <c r="AM15" s="12">
        <v>17</v>
      </c>
      <c r="AN15" s="12">
        <v>18</v>
      </c>
      <c r="AO15" s="12">
        <v>19</v>
      </c>
      <c r="AP15" s="12">
        <v>20</v>
      </c>
    </row>
    <row r="16" spans="2:42" x14ac:dyDescent="0.25">
      <c r="B16" s="67">
        <v>11</v>
      </c>
      <c r="C16" s="64"/>
      <c r="D16" s="83"/>
      <c r="E16" s="83"/>
      <c r="F16" s="83"/>
      <c r="G16" s="83"/>
      <c r="H16" s="44"/>
      <c r="I16" s="61"/>
      <c r="J16" s="59"/>
      <c r="K16" s="56">
        <f>'Scoring sheet'!$X$34</f>
        <v>0</v>
      </c>
      <c r="L16" s="49">
        <f>'Scoring sheet'!$X$64</f>
        <v>0</v>
      </c>
      <c r="M16" s="49">
        <f>'Scoring sheet'!$X$86</f>
        <v>0</v>
      </c>
      <c r="N16" s="49">
        <f>'Scoring sheet'!$X$99</f>
        <v>0</v>
      </c>
      <c r="O16" s="49">
        <f>'Scoring sheet'!$X$110</f>
        <v>0</v>
      </c>
      <c r="P16" s="49">
        <f>'Scoring sheet'!$X$123</f>
        <v>0</v>
      </c>
      <c r="Q16" s="49">
        <f>'Scoring sheet'!$X$131</f>
        <v>0</v>
      </c>
      <c r="R16" s="49">
        <f>'Scoring sheet'!$X$140</f>
        <v>0</v>
      </c>
      <c r="S16" s="49">
        <f>'Scoring sheet'!$X$150</f>
        <v>0</v>
      </c>
      <c r="T16" s="50">
        <f>'Scoring sheet'!$X$2</f>
        <v>0</v>
      </c>
      <c r="V16" s="12" t="s">
        <v>189</v>
      </c>
      <c r="W16" s="12">
        <f>'Scoring sheet'!$D$34</f>
        <v>0</v>
      </c>
      <c r="X16" s="12">
        <f>'Scoring sheet'!$F$34</f>
        <v>0</v>
      </c>
      <c r="Y16" s="12">
        <f>'Scoring sheet'!$H$34</f>
        <v>0</v>
      </c>
      <c r="Z16" s="12">
        <f>'Scoring sheet'!$J$34</f>
        <v>0</v>
      </c>
      <c r="AA16" s="12">
        <f>'Scoring sheet'!$L$34</f>
        <v>0</v>
      </c>
      <c r="AB16" s="12">
        <f>'Scoring sheet'!$N$34</f>
        <v>0</v>
      </c>
      <c r="AC16" s="12">
        <f>'Scoring sheet'!$P$34</f>
        <v>0</v>
      </c>
      <c r="AD16" s="12">
        <f>'Scoring sheet'!$R$34</f>
        <v>0</v>
      </c>
      <c r="AE16" s="12">
        <f>'Scoring sheet'!$T$34</f>
        <v>0</v>
      </c>
      <c r="AF16" s="12">
        <f>'Scoring sheet'!$V$34</f>
        <v>0</v>
      </c>
      <c r="AG16" s="12">
        <f>'Scoring sheet'!$X$34</f>
        <v>0</v>
      </c>
      <c r="AH16" s="12">
        <f>'Scoring sheet'!$Z$34</f>
        <v>0</v>
      </c>
      <c r="AI16" s="12">
        <f>'Scoring sheet'!$AB$34</f>
        <v>0</v>
      </c>
      <c r="AJ16" s="12">
        <f>'Scoring sheet'!$AD$34</f>
        <v>0</v>
      </c>
      <c r="AK16" s="12">
        <f>'Scoring sheet'!$AF$34</f>
        <v>0</v>
      </c>
      <c r="AL16" s="12">
        <f>'Scoring sheet'!$AH$34</f>
        <v>0</v>
      </c>
      <c r="AM16" s="12">
        <f>'Scoring sheet'!$AJ$34</f>
        <v>0</v>
      </c>
      <c r="AN16" s="12">
        <f>'Scoring sheet'!$AL$34</f>
        <v>0</v>
      </c>
      <c r="AO16" s="12">
        <f>'Scoring sheet'!$AN$34</f>
        <v>0</v>
      </c>
      <c r="AP16" s="12">
        <f>'Scoring sheet'!$AP$34</f>
        <v>0</v>
      </c>
    </row>
    <row r="17" spans="2:42" x14ac:dyDescent="0.25">
      <c r="B17" s="68">
        <v>12</v>
      </c>
      <c r="C17" s="54"/>
      <c r="D17" s="83"/>
      <c r="E17" s="83"/>
      <c r="F17" s="83"/>
      <c r="G17" s="83"/>
      <c r="H17" s="44"/>
      <c r="I17" s="61"/>
      <c r="J17" s="59"/>
      <c r="K17" s="56">
        <f>'Scoring sheet'!$Z$34</f>
        <v>0</v>
      </c>
      <c r="L17" s="49">
        <f>'Scoring sheet'!$Z$64</f>
        <v>0</v>
      </c>
      <c r="M17" s="49">
        <f>'Scoring sheet'!$Z$86</f>
        <v>0</v>
      </c>
      <c r="N17" s="49">
        <f>'Scoring sheet'!$Z$99</f>
        <v>0</v>
      </c>
      <c r="O17" s="49">
        <f>'Scoring sheet'!$Z$110</f>
        <v>0</v>
      </c>
      <c r="P17" s="49">
        <f>'Scoring sheet'!$Z$123</f>
        <v>0</v>
      </c>
      <c r="Q17" s="49">
        <f>'Scoring sheet'!$Z$131</f>
        <v>0</v>
      </c>
      <c r="R17" s="49">
        <f>'Scoring sheet'!$Z$140</f>
        <v>0</v>
      </c>
      <c r="S17" s="49">
        <f>'Scoring sheet'!$Z$150</f>
        <v>0</v>
      </c>
      <c r="T17" s="50">
        <f>'Scoring sheet'!$Z$2</f>
        <v>0</v>
      </c>
      <c r="V17" s="12" t="s">
        <v>30</v>
      </c>
      <c r="W17" s="12">
        <f>'Scoring sheet'!$D$64</f>
        <v>0</v>
      </c>
      <c r="X17" s="12">
        <f>'Scoring sheet'!$F$64</f>
        <v>0</v>
      </c>
      <c r="Y17" s="12">
        <f>'Scoring sheet'!$H$64</f>
        <v>0</v>
      </c>
      <c r="Z17" s="12">
        <f>'Scoring sheet'!$J$64</f>
        <v>0</v>
      </c>
      <c r="AA17" s="12">
        <f>'Scoring sheet'!$L$64</f>
        <v>0</v>
      </c>
      <c r="AB17" s="12">
        <f>'Scoring sheet'!$N$64</f>
        <v>0</v>
      </c>
      <c r="AC17" s="12">
        <f>'Scoring sheet'!$P$64</f>
        <v>0</v>
      </c>
      <c r="AD17" s="12">
        <f>'Scoring sheet'!$R$64</f>
        <v>0</v>
      </c>
      <c r="AE17" s="12">
        <f>'Scoring sheet'!$T$64</f>
        <v>0</v>
      </c>
      <c r="AF17" s="12">
        <f>'Scoring sheet'!$V$64</f>
        <v>0</v>
      </c>
      <c r="AG17" s="12">
        <f>'Scoring sheet'!$X$64</f>
        <v>0</v>
      </c>
      <c r="AH17" s="12">
        <f>'Scoring sheet'!$Z$64</f>
        <v>0</v>
      </c>
      <c r="AI17" s="12">
        <f>'Scoring sheet'!$AB$64</f>
        <v>0</v>
      </c>
      <c r="AJ17" s="12">
        <f>'Scoring sheet'!$AD$64</f>
        <v>0</v>
      </c>
      <c r="AK17" s="12">
        <f>'Scoring sheet'!$AF$64</f>
        <v>0</v>
      </c>
      <c r="AL17" s="12">
        <f>'Scoring sheet'!$AH$64</f>
        <v>0</v>
      </c>
      <c r="AM17" s="12">
        <f>'Scoring sheet'!$AJ$64</f>
        <v>0</v>
      </c>
      <c r="AN17" s="12">
        <f>'Scoring sheet'!$AL$64</f>
        <v>0</v>
      </c>
      <c r="AO17" s="12">
        <f>'Scoring sheet'!$AN$64</f>
        <v>0</v>
      </c>
      <c r="AP17" s="12">
        <f>'Scoring sheet'!$AP$64</f>
        <v>0</v>
      </c>
    </row>
    <row r="18" spans="2:42" x14ac:dyDescent="0.25">
      <c r="B18" s="67">
        <v>13</v>
      </c>
      <c r="C18" s="64"/>
      <c r="D18" s="83"/>
      <c r="E18" s="83"/>
      <c r="F18" s="83"/>
      <c r="G18" s="83"/>
      <c r="H18" s="44"/>
      <c r="I18" s="61"/>
      <c r="J18" s="59"/>
      <c r="K18" s="56">
        <f>'Scoring sheet'!$AB$34</f>
        <v>0</v>
      </c>
      <c r="L18" s="49">
        <f>'Scoring sheet'!$AB$64</f>
        <v>0</v>
      </c>
      <c r="M18" s="49">
        <f>'Scoring sheet'!$AB$86</f>
        <v>0</v>
      </c>
      <c r="N18" s="49">
        <f>'Scoring sheet'!$AB$99</f>
        <v>0</v>
      </c>
      <c r="O18" s="49">
        <f>'Scoring sheet'!$AB$110</f>
        <v>0</v>
      </c>
      <c r="P18" s="49">
        <f>'Scoring sheet'!$AB$123</f>
        <v>0</v>
      </c>
      <c r="Q18" s="49">
        <f>'Scoring sheet'!$AB$131</f>
        <v>0</v>
      </c>
      <c r="R18" s="49">
        <f>'Scoring sheet'!$AB$140</f>
        <v>0</v>
      </c>
      <c r="S18" s="49">
        <f>'Scoring sheet'!$AB$150</f>
        <v>0</v>
      </c>
      <c r="T18" s="50">
        <f>'Scoring sheet'!$AB$2</f>
        <v>0</v>
      </c>
      <c r="V18" s="12" t="s">
        <v>31</v>
      </c>
      <c r="W18" s="12">
        <f>'Scoring sheet'!$D$86</f>
        <v>0</v>
      </c>
      <c r="X18" s="12">
        <f>'Scoring sheet'!$F$86</f>
        <v>0</v>
      </c>
      <c r="Y18" s="12">
        <f>'Scoring sheet'!$H$86</f>
        <v>0</v>
      </c>
      <c r="Z18" s="12">
        <f>'Scoring sheet'!$J$86</f>
        <v>0</v>
      </c>
      <c r="AA18" s="12">
        <f>'Scoring sheet'!$L$86</f>
        <v>0</v>
      </c>
      <c r="AB18" s="12">
        <f>'Scoring sheet'!$N$86</f>
        <v>0</v>
      </c>
      <c r="AC18" s="12">
        <f>'Scoring sheet'!$P$86</f>
        <v>0</v>
      </c>
      <c r="AD18" s="12">
        <f>'Scoring sheet'!$R$86</f>
        <v>0</v>
      </c>
      <c r="AE18" s="12">
        <f>'Scoring sheet'!$T$86</f>
        <v>0</v>
      </c>
      <c r="AF18" s="12">
        <f>'Scoring sheet'!$V$86</f>
        <v>0</v>
      </c>
      <c r="AG18" s="12">
        <f>'Scoring sheet'!$X$86</f>
        <v>0</v>
      </c>
      <c r="AH18" s="12">
        <f>'Scoring sheet'!$Z$86</f>
        <v>0</v>
      </c>
      <c r="AI18" s="12">
        <f>'Scoring sheet'!$AB$86</f>
        <v>0</v>
      </c>
      <c r="AJ18" s="12">
        <f>'Scoring sheet'!$AD$86</f>
        <v>0</v>
      </c>
      <c r="AK18" s="12">
        <f>'Scoring sheet'!$AF$86</f>
        <v>0</v>
      </c>
      <c r="AL18" s="12">
        <f>'Scoring sheet'!$AH$86</f>
        <v>0</v>
      </c>
      <c r="AM18" s="12">
        <f>'Scoring sheet'!$AJ$86</f>
        <v>0</v>
      </c>
      <c r="AN18" s="12">
        <f>'Scoring sheet'!$AL$86</f>
        <v>0</v>
      </c>
      <c r="AO18" s="12">
        <f>'Scoring sheet'!$AN$86</f>
        <v>0</v>
      </c>
      <c r="AP18" s="12">
        <f>'Scoring sheet'!$AP$86</f>
        <v>0</v>
      </c>
    </row>
    <row r="19" spans="2:42" x14ac:dyDescent="0.25">
      <c r="B19" s="68">
        <v>14</v>
      </c>
      <c r="C19" s="54"/>
      <c r="D19" s="83"/>
      <c r="E19" s="83"/>
      <c r="F19" s="83"/>
      <c r="G19" s="83"/>
      <c r="H19" s="44"/>
      <c r="I19" s="61"/>
      <c r="J19" s="59"/>
      <c r="K19" s="56">
        <f>'Scoring sheet'!$AD$34</f>
        <v>0</v>
      </c>
      <c r="L19" s="49">
        <f>'Scoring sheet'!$AD$64</f>
        <v>0</v>
      </c>
      <c r="M19" s="49">
        <f>'Scoring sheet'!$AD$86</f>
        <v>0</v>
      </c>
      <c r="N19" s="49">
        <f>'Scoring sheet'!$AD$99</f>
        <v>0</v>
      </c>
      <c r="O19" s="49">
        <f>'Scoring sheet'!$AD$110</f>
        <v>0</v>
      </c>
      <c r="P19" s="49">
        <f>'Scoring sheet'!$AD$123</f>
        <v>0</v>
      </c>
      <c r="Q19" s="49">
        <f>'Scoring sheet'!$AD$131</f>
        <v>0</v>
      </c>
      <c r="R19" s="49">
        <f>'Scoring sheet'!$AD$140</f>
        <v>0</v>
      </c>
      <c r="S19" s="49">
        <f>'Scoring sheet'!$AD$150</f>
        <v>0</v>
      </c>
      <c r="T19" s="50">
        <f>'Scoring sheet'!$AD$2</f>
        <v>0</v>
      </c>
      <c r="V19" s="12" t="s">
        <v>32</v>
      </c>
      <c r="W19" s="12">
        <f>'Scoring sheet'!$D$99</f>
        <v>0</v>
      </c>
      <c r="X19" s="12">
        <f>'Scoring sheet'!$F$99</f>
        <v>0</v>
      </c>
      <c r="Y19" s="12">
        <f>'Scoring sheet'!$H$99</f>
        <v>0</v>
      </c>
      <c r="Z19" s="12">
        <f>'Scoring sheet'!$J$99</f>
        <v>0</v>
      </c>
      <c r="AA19" s="12">
        <f>'Scoring sheet'!$L$99</f>
        <v>0</v>
      </c>
      <c r="AB19" s="12">
        <f>'Scoring sheet'!$N$99</f>
        <v>0</v>
      </c>
      <c r="AC19" s="12">
        <f>'Scoring sheet'!$P$99</f>
        <v>0</v>
      </c>
      <c r="AD19" s="12">
        <f>'Scoring sheet'!$R$99</f>
        <v>0</v>
      </c>
      <c r="AE19" s="12">
        <f>'Scoring sheet'!$T$99</f>
        <v>0</v>
      </c>
      <c r="AF19" s="12">
        <f>'Scoring sheet'!$V$99</f>
        <v>0</v>
      </c>
      <c r="AG19" s="12">
        <f>'Scoring sheet'!$X$99</f>
        <v>0</v>
      </c>
      <c r="AH19" s="12">
        <f>'Scoring sheet'!$Z$99</f>
        <v>0</v>
      </c>
      <c r="AI19" s="12">
        <f>'Scoring sheet'!$AB$99</f>
        <v>0</v>
      </c>
      <c r="AJ19" s="12">
        <f>'Scoring sheet'!$AD$99</f>
        <v>0</v>
      </c>
      <c r="AK19" s="12">
        <f>'Scoring sheet'!$AF$99</f>
        <v>0</v>
      </c>
      <c r="AL19" s="12">
        <f>'Scoring sheet'!$AH$99</f>
        <v>0</v>
      </c>
      <c r="AM19" s="12">
        <f>'Scoring sheet'!$AJ$99</f>
        <v>0</v>
      </c>
      <c r="AN19" s="12">
        <f>'Scoring sheet'!$AL$99</f>
        <v>0</v>
      </c>
      <c r="AO19" s="12">
        <f>'Scoring sheet'!$AN$99</f>
        <v>0</v>
      </c>
      <c r="AP19" s="12">
        <f>'Scoring sheet'!$AP$99</f>
        <v>0</v>
      </c>
    </row>
    <row r="20" spans="2:42" x14ac:dyDescent="0.25">
      <c r="B20" s="67">
        <v>15</v>
      </c>
      <c r="C20" s="64"/>
      <c r="D20" s="83"/>
      <c r="E20" s="83"/>
      <c r="F20" s="83"/>
      <c r="G20" s="83"/>
      <c r="H20" s="44"/>
      <c r="I20" s="61"/>
      <c r="J20" s="59"/>
      <c r="K20" s="56">
        <f>'Scoring sheet'!$AF$34</f>
        <v>0</v>
      </c>
      <c r="L20" s="49">
        <f>'Scoring sheet'!$AF$64</f>
        <v>0</v>
      </c>
      <c r="M20" s="49">
        <f>'Scoring sheet'!$AF$86</f>
        <v>0</v>
      </c>
      <c r="N20" s="49">
        <f>'Scoring sheet'!$AF$99</f>
        <v>0</v>
      </c>
      <c r="O20" s="49">
        <f>'Scoring sheet'!$AF$110</f>
        <v>0</v>
      </c>
      <c r="P20" s="49">
        <f>'Scoring sheet'!$AF$123</f>
        <v>0</v>
      </c>
      <c r="Q20" s="49">
        <f>'Scoring sheet'!$AF$131</f>
        <v>0</v>
      </c>
      <c r="R20" s="49">
        <f>'Scoring sheet'!$AF$140</f>
        <v>0</v>
      </c>
      <c r="S20" s="49">
        <f>'Scoring sheet'!$AF$150</f>
        <v>0</v>
      </c>
      <c r="T20" s="50">
        <f>'Scoring sheet'!$AF$2</f>
        <v>0</v>
      </c>
      <c r="V20" s="12" t="s">
        <v>36</v>
      </c>
      <c r="W20" s="12">
        <f>'Scoring sheet'!D110</f>
        <v>0</v>
      </c>
      <c r="X20" s="12">
        <f>'Scoring sheet'!$F$110</f>
        <v>0</v>
      </c>
      <c r="Y20" s="12">
        <f>'Scoring sheet'!$H$110</f>
        <v>0</v>
      </c>
      <c r="Z20" s="12">
        <f>'Scoring sheet'!$J$110</f>
        <v>0</v>
      </c>
      <c r="AA20" s="12">
        <f>'Scoring sheet'!$L$110</f>
        <v>0</v>
      </c>
      <c r="AB20" s="12">
        <f>'Scoring sheet'!$N$110</f>
        <v>0</v>
      </c>
      <c r="AC20" s="12">
        <f>'Scoring sheet'!$P$110</f>
        <v>0</v>
      </c>
      <c r="AD20" s="12">
        <f>'Scoring sheet'!$R$110</f>
        <v>0</v>
      </c>
      <c r="AE20" s="12">
        <f>'Scoring sheet'!$T$110</f>
        <v>0</v>
      </c>
      <c r="AF20" s="12">
        <f>'Scoring sheet'!$V$110</f>
        <v>0</v>
      </c>
      <c r="AG20" s="12">
        <f>'Scoring sheet'!$X$110</f>
        <v>0</v>
      </c>
      <c r="AH20" s="12">
        <f>'Scoring sheet'!$Z$110</f>
        <v>0</v>
      </c>
      <c r="AI20" s="12">
        <f>'Scoring sheet'!$AB$110</f>
        <v>0</v>
      </c>
      <c r="AJ20" s="12">
        <f>'Scoring sheet'!$AD$110</f>
        <v>0</v>
      </c>
      <c r="AK20" s="12">
        <f>'Scoring sheet'!$AF$110</f>
        <v>0</v>
      </c>
      <c r="AL20" s="12">
        <f>'Scoring sheet'!$AH$110</f>
        <v>0</v>
      </c>
      <c r="AM20" s="12">
        <f>'Scoring sheet'!$AJ$110</f>
        <v>0</v>
      </c>
      <c r="AN20" s="12">
        <f>'Scoring sheet'!$AL$110</f>
        <v>0</v>
      </c>
      <c r="AO20" s="12">
        <f>'Scoring sheet'!$AN$110</f>
        <v>0</v>
      </c>
      <c r="AP20" s="12">
        <f>'Scoring sheet'!$AP$110</f>
        <v>0</v>
      </c>
    </row>
    <row r="21" spans="2:42" x14ac:dyDescent="0.25">
      <c r="B21" s="68">
        <v>16</v>
      </c>
      <c r="C21" s="54"/>
      <c r="D21" s="83"/>
      <c r="E21" s="83"/>
      <c r="F21" s="83"/>
      <c r="G21" s="83"/>
      <c r="H21" s="44"/>
      <c r="I21" s="61"/>
      <c r="J21" s="59"/>
      <c r="K21" s="56">
        <f>'Scoring sheet'!$AH$34</f>
        <v>0</v>
      </c>
      <c r="L21" s="49">
        <f>'Scoring sheet'!$AH$64</f>
        <v>0</v>
      </c>
      <c r="M21" s="49">
        <f>'Scoring sheet'!$AH$86</f>
        <v>0</v>
      </c>
      <c r="N21" s="49">
        <f>'Scoring sheet'!$AH$99</f>
        <v>0</v>
      </c>
      <c r="O21" s="49">
        <f>'Scoring sheet'!$AH$110</f>
        <v>0</v>
      </c>
      <c r="P21" s="49">
        <f>'Scoring sheet'!$AH$123</f>
        <v>0</v>
      </c>
      <c r="Q21" s="49">
        <f>'Scoring sheet'!$AH$131</f>
        <v>0</v>
      </c>
      <c r="R21" s="49">
        <f>'Scoring sheet'!$AH$140</f>
        <v>0</v>
      </c>
      <c r="S21" s="49">
        <f>'Scoring sheet'!$AH$150</f>
        <v>0</v>
      </c>
      <c r="T21" s="50">
        <f>'Scoring sheet'!$AH$2</f>
        <v>0</v>
      </c>
      <c r="V21" s="12" t="s">
        <v>38</v>
      </c>
      <c r="W21" s="12">
        <f>'Scoring sheet'!$D$123</f>
        <v>0</v>
      </c>
      <c r="X21" s="12">
        <f>'Scoring sheet'!$F$123</f>
        <v>0</v>
      </c>
      <c r="Y21" s="12">
        <f>'Scoring sheet'!$H$123</f>
        <v>0</v>
      </c>
      <c r="Z21" s="12">
        <f>'Scoring sheet'!$J$123</f>
        <v>0</v>
      </c>
      <c r="AA21" s="12">
        <f>'Scoring sheet'!$L$123</f>
        <v>0</v>
      </c>
      <c r="AB21" s="12">
        <f>'Scoring sheet'!$N$123</f>
        <v>0</v>
      </c>
      <c r="AC21" s="12">
        <f>'Scoring sheet'!$P$123</f>
        <v>0</v>
      </c>
      <c r="AD21" s="12">
        <f>'Scoring sheet'!$R$123</f>
        <v>0</v>
      </c>
      <c r="AE21" s="12">
        <f>'Scoring sheet'!$T$123</f>
        <v>0</v>
      </c>
      <c r="AF21" s="12">
        <f>'Scoring sheet'!$V$123</f>
        <v>0</v>
      </c>
      <c r="AG21" s="12">
        <f>'Scoring sheet'!$X$123</f>
        <v>0</v>
      </c>
      <c r="AH21" s="12">
        <f>'Scoring sheet'!$Z$123</f>
        <v>0</v>
      </c>
      <c r="AI21" s="12">
        <f>'Scoring sheet'!$AB$123</f>
        <v>0</v>
      </c>
      <c r="AJ21" s="12">
        <f>'Scoring sheet'!$AD$123</f>
        <v>0</v>
      </c>
      <c r="AK21" s="12">
        <f>'Scoring sheet'!$AF$123</f>
        <v>0</v>
      </c>
      <c r="AL21" s="12">
        <f>'Scoring sheet'!$AH$123</f>
        <v>0</v>
      </c>
      <c r="AM21" s="12">
        <f>'Scoring sheet'!$AJ$123</f>
        <v>0</v>
      </c>
      <c r="AN21" s="12">
        <f>'Scoring sheet'!$AL$123</f>
        <v>0</v>
      </c>
      <c r="AO21" s="12">
        <f>'Scoring sheet'!$AN$123</f>
        <v>0</v>
      </c>
      <c r="AP21" s="12">
        <f>'Scoring sheet'!$AP$123</f>
        <v>0</v>
      </c>
    </row>
    <row r="22" spans="2:42" x14ac:dyDescent="0.25">
      <c r="B22" s="67">
        <v>17</v>
      </c>
      <c r="C22" s="64"/>
      <c r="D22" s="83"/>
      <c r="E22" s="83"/>
      <c r="F22" s="83"/>
      <c r="G22" s="83"/>
      <c r="H22" s="44"/>
      <c r="I22" s="61"/>
      <c r="J22" s="59"/>
      <c r="K22" s="56">
        <f>'Scoring sheet'!$AJ$34</f>
        <v>0</v>
      </c>
      <c r="L22" s="49">
        <f>'Scoring sheet'!$AJ$64</f>
        <v>0</v>
      </c>
      <c r="M22" s="49">
        <f>'Scoring sheet'!$AJ$86</f>
        <v>0</v>
      </c>
      <c r="N22" s="49">
        <f>'Scoring sheet'!$AJ$99</f>
        <v>0</v>
      </c>
      <c r="O22" s="49">
        <f>'Scoring sheet'!$AJ$110</f>
        <v>0</v>
      </c>
      <c r="P22" s="49">
        <f>'Scoring sheet'!$AJ$123</f>
        <v>0</v>
      </c>
      <c r="Q22" s="49">
        <f>'Scoring sheet'!$AJ$131</f>
        <v>0</v>
      </c>
      <c r="R22" s="49">
        <f>'Scoring sheet'!$AJ$140</f>
        <v>0</v>
      </c>
      <c r="S22" s="49">
        <f>'Scoring sheet'!$AJ$150</f>
        <v>0</v>
      </c>
      <c r="T22" s="50">
        <f>'Scoring sheet'!$AJ$2</f>
        <v>0</v>
      </c>
      <c r="V22" s="12" t="s">
        <v>43</v>
      </c>
      <c r="W22" s="12">
        <f>'Scoring sheet'!D131</f>
        <v>0</v>
      </c>
      <c r="X22" s="12">
        <f>'Scoring sheet'!$F$131</f>
        <v>0</v>
      </c>
      <c r="Y22" s="12">
        <f>'Scoring sheet'!$H$131</f>
        <v>0</v>
      </c>
      <c r="Z22" s="12">
        <f>'Scoring sheet'!$J$131</f>
        <v>0</v>
      </c>
      <c r="AA22" s="12">
        <f>'Scoring sheet'!$L$131</f>
        <v>0</v>
      </c>
      <c r="AB22" s="12">
        <f>'Scoring sheet'!$N$131</f>
        <v>0</v>
      </c>
      <c r="AC22" s="12">
        <f>'Scoring sheet'!$P$131</f>
        <v>0</v>
      </c>
      <c r="AD22" s="12">
        <f>'Scoring sheet'!$R$131</f>
        <v>0</v>
      </c>
      <c r="AE22" s="12">
        <f>'Scoring sheet'!$T$131</f>
        <v>0</v>
      </c>
      <c r="AF22" s="12">
        <f>'Scoring sheet'!$V$131</f>
        <v>0</v>
      </c>
      <c r="AG22" s="12">
        <f>'Scoring sheet'!$X$131</f>
        <v>0</v>
      </c>
      <c r="AH22" s="12">
        <f>'Scoring sheet'!$Z$131</f>
        <v>0</v>
      </c>
      <c r="AI22" s="12">
        <f>'Scoring sheet'!$AB$131</f>
        <v>0</v>
      </c>
      <c r="AJ22" s="12">
        <f>'Scoring sheet'!$AD$131</f>
        <v>0</v>
      </c>
      <c r="AK22" s="12">
        <f>'Scoring sheet'!$AF$131</f>
        <v>0</v>
      </c>
      <c r="AL22" s="12">
        <f>'Scoring sheet'!$AH$131</f>
        <v>0</v>
      </c>
      <c r="AM22" s="12">
        <f>'Scoring sheet'!$AJ$131</f>
        <v>0</v>
      </c>
      <c r="AN22" s="12">
        <f>'Scoring sheet'!$AL$131</f>
        <v>0</v>
      </c>
      <c r="AO22" s="12">
        <f>'Scoring sheet'!$AN$131</f>
        <v>0</v>
      </c>
      <c r="AP22" s="12">
        <f>'Scoring sheet'!$AP$131</f>
        <v>0</v>
      </c>
    </row>
    <row r="23" spans="2:42" x14ac:dyDescent="0.25">
      <c r="B23" s="68">
        <v>18</v>
      </c>
      <c r="C23" s="54"/>
      <c r="D23" s="83"/>
      <c r="E23" s="83"/>
      <c r="F23" s="83"/>
      <c r="G23" s="83"/>
      <c r="H23" s="44"/>
      <c r="I23" s="61"/>
      <c r="J23" s="59"/>
      <c r="K23" s="56">
        <f>'Scoring sheet'!$AL$34</f>
        <v>0</v>
      </c>
      <c r="L23" s="49">
        <f>'Scoring sheet'!$AL$64</f>
        <v>0</v>
      </c>
      <c r="M23" s="49">
        <f>'Scoring sheet'!$AL$86</f>
        <v>0</v>
      </c>
      <c r="N23" s="49">
        <f>'Scoring sheet'!$AL$99</f>
        <v>0</v>
      </c>
      <c r="O23" s="49">
        <f>'Scoring sheet'!$AL$110</f>
        <v>0</v>
      </c>
      <c r="P23" s="49">
        <f>'Scoring sheet'!$AL$123</f>
        <v>0</v>
      </c>
      <c r="Q23" s="49">
        <f>'Scoring sheet'!$AL$131</f>
        <v>0</v>
      </c>
      <c r="R23" s="49">
        <f>'Scoring sheet'!$AL$140</f>
        <v>0</v>
      </c>
      <c r="S23" s="49">
        <f>'Scoring sheet'!$AL$150</f>
        <v>0</v>
      </c>
      <c r="T23" s="50">
        <f>'Scoring sheet'!$AL$2</f>
        <v>0</v>
      </c>
      <c r="V23" s="12" t="s">
        <v>47</v>
      </c>
      <c r="W23" s="12">
        <f>'Scoring sheet'!$D$140</f>
        <v>0</v>
      </c>
      <c r="X23" s="12">
        <f>'Scoring sheet'!$F$140</f>
        <v>0</v>
      </c>
      <c r="Y23" s="12">
        <f>'Scoring sheet'!$H$140</f>
        <v>0</v>
      </c>
      <c r="Z23" s="12">
        <f>'Scoring sheet'!$J$140</f>
        <v>0</v>
      </c>
      <c r="AA23" s="12">
        <f>'Scoring sheet'!$L$140</f>
        <v>0</v>
      </c>
      <c r="AB23" s="12">
        <f>'Scoring sheet'!$N$140</f>
        <v>0</v>
      </c>
      <c r="AC23" s="12">
        <f>'Scoring sheet'!$P$140</f>
        <v>0</v>
      </c>
      <c r="AD23" s="12">
        <f>'Scoring sheet'!$R$140</f>
        <v>0</v>
      </c>
      <c r="AE23" s="12">
        <f>'Scoring sheet'!$T$140</f>
        <v>0</v>
      </c>
      <c r="AF23" s="12">
        <f>'Scoring sheet'!$V$140</f>
        <v>0</v>
      </c>
      <c r="AG23" s="12">
        <f>'Scoring sheet'!$X$140</f>
        <v>0</v>
      </c>
      <c r="AH23" s="12">
        <f>'Scoring sheet'!$Z$140</f>
        <v>0</v>
      </c>
      <c r="AI23" s="12">
        <f>'Scoring sheet'!$AB$140</f>
        <v>0</v>
      </c>
      <c r="AJ23" s="12">
        <f>'Scoring sheet'!$AD$140</f>
        <v>0</v>
      </c>
      <c r="AK23" s="12">
        <f>'Scoring sheet'!$AF$140</f>
        <v>0</v>
      </c>
      <c r="AL23" s="12">
        <f>'Scoring sheet'!$AH$140</f>
        <v>0</v>
      </c>
      <c r="AM23" s="12">
        <f>'Scoring sheet'!$AJ$140</f>
        <v>0</v>
      </c>
      <c r="AN23" s="12">
        <f>'Scoring sheet'!$AL$140</f>
        <v>0</v>
      </c>
      <c r="AO23" s="12">
        <f>'Scoring sheet'!$AN$140</f>
        <v>0</v>
      </c>
      <c r="AP23" s="12">
        <f>'Scoring sheet'!$AP$140</f>
        <v>0</v>
      </c>
    </row>
    <row r="24" spans="2:42" x14ac:dyDescent="0.25">
      <c r="B24" s="67">
        <v>19</v>
      </c>
      <c r="C24" s="64"/>
      <c r="D24" s="83"/>
      <c r="E24" s="83"/>
      <c r="F24" s="83"/>
      <c r="G24" s="83"/>
      <c r="H24" s="44"/>
      <c r="I24" s="61"/>
      <c r="J24" s="59"/>
      <c r="K24" s="56">
        <f>'Scoring sheet'!$AN$34</f>
        <v>0</v>
      </c>
      <c r="L24" s="49">
        <f>'Scoring sheet'!$AN$64</f>
        <v>0</v>
      </c>
      <c r="M24" s="49">
        <f>'Scoring sheet'!$AN$86</f>
        <v>0</v>
      </c>
      <c r="N24" s="49">
        <f>'Scoring sheet'!$AN$99</f>
        <v>0</v>
      </c>
      <c r="O24" s="49">
        <f>'Scoring sheet'!$AN$110</f>
        <v>0</v>
      </c>
      <c r="P24" s="49">
        <f>'Scoring sheet'!$AN$123</f>
        <v>0</v>
      </c>
      <c r="Q24" s="49">
        <f>'Scoring sheet'!$AN$131</f>
        <v>0</v>
      </c>
      <c r="R24" s="49">
        <f>'Scoring sheet'!$AN$140</f>
        <v>0</v>
      </c>
      <c r="S24" s="49">
        <f>'Scoring sheet'!$AN$150</f>
        <v>0</v>
      </c>
      <c r="T24" s="50">
        <f>'Scoring sheet'!$AN$2</f>
        <v>0</v>
      </c>
      <c r="V24" s="12" t="s">
        <v>50</v>
      </c>
      <c r="W24" s="12">
        <f>'Scoring sheet'!$D$150</f>
        <v>0</v>
      </c>
      <c r="X24" s="12">
        <f>'Scoring sheet'!$F$150</f>
        <v>0</v>
      </c>
      <c r="Y24" s="12">
        <f>'Scoring sheet'!$H$150</f>
        <v>0</v>
      </c>
      <c r="Z24" s="12">
        <f>'Scoring sheet'!$J$150</f>
        <v>0</v>
      </c>
      <c r="AA24" s="12">
        <f>'Scoring sheet'!$L$150</f>
        <v>0</v>
      </c>
      <c r="AB24" s="12">
        <f>'Scoring sheet'!$N$150</f>
        <v>0</v>
      </c>
      <c r="AC24" s="12">
        <f>'Scoring sheet'!$P$150</f>
        <v>0</v>
      </c>
      <c r="AD24" s="12">
        <f>'Scoring sheet'!$R$150</f>
        <v>0</v>
      </c>
      <c r="AE24" s="12">
        <f>'Scoring sheet'!$T$150</f>
        <v>0</v>
      </c>
      <c r="AF24" s="12">
        <f>'Scoring sheet'!$V$150</f>
        <v>0</v>
      </c>
      <c r="AG24" s="12">
        <f>'Scoring sheet'!$X$150</f>
        <v>0</v>
      </c>
      <c r="AH24" s="12">
        <f>'Scoring sheet'!$Z$150</f>
        <v>0</v>
      </c>
      <c r="AI24" s="12">
        <f>'Scoring sheet'!$AB$150</f>
        <v>0</v>
      </c>
      <c r="AJ24" s="12">
        <f>'Scoring sheet'!$AD$150</f>
        <v>0</v>
      </c>
      <c r="AK24" s="12">
        <f>'Scoring sheet'!$AF$150</f>
        <v>0</v>
      </c>
      <c r="AL24" s="12">
        <f>'Scoring sheet'!$AH$150</f>
        <v>0</v>
      </c>
      <c r="AM24" s="12">
        <f>'Scoring sheet'!$AJ$150</f>
        <v>0</v>
      </c>
      <c r="AN24" s="12">
        <f>'Scoring sheet'!$AL$150</f>
        <v>0</v>
      </c>
      <c r="AO24" s="12">
        <f>'Scoring sheet'!$AN$150</f>
        <v>0</v>
      </c>
      <c r="AP24" s="12">
        <f>'Scoring sheet'!$AP$150</f>
        <v>0</v>
      </c>
    </row>
    <row r="25" spans="2:42" x14ac:dyDescent="0.25">
      <c r="B25" s="69">
        <v>20</v>
      </c>
      <c r="C25" s="55"/>
      <c r="D25" s="87"/>
      <c r="E25" s="87"/>
      <c r="F25" s="87"/>
      <c r="G25" s="87"/>
      <c r="H25" s="45"/>
      <c r="I25" s="62"/>
      <c r="J25" s="59"/>
      <c r="K25" s="57">
        <f>'Scoring sheet'!$AP$34</f>
        <v>0</v>
      </c>
      <c r="L25" s="51">
        <f>'Scoring sheet'!$AP$64</f>
        <v>0</v>
      </c>
      <c r="M25" s="51">
        <f>'Scoring sheet'!$AP$86</f>
        <v>0</v>
      </c>
      <c r="N25" s="51">
        <f>'Scoring sheet'!$AP$99</f>
        <v>0</v>
      </c>
      <c r="O25" s="51">
        <f>'Scoring sheet'!$AP$110</f>
        <v>0</v>
      </c>
      <c r="P25" s="51">
        <f>'Scoring sheet'!$AP$123</f>
        <v>0</v>
      </c>
      <c r="Q25" s="51">
        <f>'Scoring sheet'!$AP$131</f>
        <v>0</v>
      </c>
      <c r="R25" s="51">
        <f>'Scoring sheet'!$AP$140</f>
        <v>0</v>
      </c>
      <c r="S25" s="51">
        <f>'Scoring sheet'!$AP$150</f>
        <v>0</v>
      </c>
      <c r="T25" s="52">
        <f>'Scoring sheet'!$AP$2</f>
        <v>0</v>
      </c>
      <c r="V25" s="12" t="s">
        <v>191</v>
      </c>
      <c r="W25" s="12">
        <f>'Scoring sheet'!$D$2</f>
        <v>0</v>
      </c>
      <c r="X25" s="12">
        <f>'Scoring sheet'!$F$2</f>
        <v>0</v>
      </c>
      <c r="Y25" s="12">
        <f>'Scoring sheet'!$H$2</f>
        <v>0</v>
      </c>
      <c r="Z25" s="12">
        <f>'Scoring sheet'!$J$2</f>
        <v>0</v>
      </c>
      <c r="AA25" s="12">
        <f>'Scoring sheet'!$L$2</f>
        <v>0</v>
      </c>
      <c r="AB25" s="12">
        <f>'Scoring sheet'!$N$2</f>
        <v>0</v>
      </c>
      <c r="AC25" s="12">
        <f>'Scoring sheet'!$P$2</f>
        <v>0</v>
      </c>
      <c r="AD25" s="12">
        <f>'Scoring sheet'!$R$2</f>
        <v>0</v>
      </c>
      <c r="AE25" s="12">
        <f>'Scoring sheet'!$T$2</f>
        <v>0</v>
      </c>
      <c r="AF25" s="12">
        <f>'Scoring sheet'!$V$2</f>
        <v>0</v>
      </c>
      <c r="AG25" s="12">
        <f>'Scoring sheet'!$X$2</f>
        <v>0</v>
      </c>
      <c r="AH25" s="12">
        <f>'Scoring sheet'!$Z$2</f>
        <v>0</v>
      </c>
      <c r="AI25" s="12">
        <f>'Scoring sheet'!$AB$2</f>
        <v>0</v>
      </c>
      <c r="AJ25" s="12">
        <f>'Scoring sheet'!$AD$2</f>
        <v>0</v>
      </c>
      <c r="AK25" s="12">
        <f>'Scoring sheet'!$AF$2</f>
        <v>0</v>
      </c>
      <c r="AL25" s="12">
        <f>'Scoring sheet'!$AH$2</f>
        <v>0</v>
      </c>
      <c r="AM25" s="12">
        <f>'Scoring sheet'!$AJ$2</f>
        <v>0</v>
      </c>
      <c r="AN25" s="12">
        <f>'Scoring sheet'!$AL$2</f>
        <v>0</v>
      </c>
      <c r="AO25" s="12">
        <f>'Scoring sheet'!$AN$2</f>
        <v>0</v>
      </c>
      <c r="AP25" s="12">
        <f>'Scoring sheet'!$AP$2</f>
        <v>0</v>
      </c>
    </row>
    <row r="27" spans="2:42" x14ac:dyDescent="0.25">
      <c r="H27" s="53" t="s">
        <v>193</v>
      </c>
      <c r="I27" s="1">
        <f>COUNT(I6:I25)</f>
        <v>0</v>
      </c>
      <c r="S27" s="53" t="s">
        <v>194</v>
      </c>
      <c r="T27" s="71">
        <f>IF(I27=0,0,SUM(T6:T25)/I27)</f>
        <v>0</v>
      </c>
    </row>
    <row r="28" spans="2:42" x14ac:dyDescent="0.25">
      <c r="H28" s="53" t="s">
        <v>192</v>
      </c>
      <c r="I28" s="1">
        <f>SUM(I6:I25)</f>
        <v>0</v>
      </c>
      <c r="S28" s="53" t="s">
        <v>195</v>
      </c>
      <c r="T28" s="71">
        <f>IF(I28=0,0,SUMPRODUCT(I6:I25,T6:T25)/I28)</f>
        <v>0</v>
      </c>
    </row>
    <row r="29" spans="2:42" x14ac:dyDescent="0.25">
      <c r="S29" s="53" t="s">
        <v>228</v>
      </c>
      <c r="T29" s="71"/>
    </row>
    <row r="30" spans="2:42" x14ac:dyDescent="0.25">
      <c r="F30" s="12"/>
      <c r="G30" s="12"/>
      <c r="H30" s="12"/>
      <c r="I30" s="12"/>
      <c r="J30" s="12"/>
      <c r="K30" s="12"/>
      <c r="L30" s="12"/>
      <c r="M30" s="12"/>
      <c r="N30" s="12"/>
    </row>
    <row r="31" spans="2:42" x14ac:dyDescent="0.25">
      <c r="F31" s="12"/>
      <c r="G31" s="12"/>
      <c r="H31" s="12"/>
      <c r="I31" s="74" t="s">
        <v>187</v>
      </c>
      <c r="J31" s="74"/>
      <c r="K31" s="74" t="s">
        <v>223</v>
      </c>
      <c r="L31" s="12"/>
      <c r="M31" s="12"/>
      <c r="N31" s="12"/>
    </row>
    <row r="32" spans="2:42" x14ac:dyDescent="0.25">
      <c r="F32" s="12"/>
      <c r="G32" s="12"/>
      <c r="H32" s="72" t="s">
        <v>224</v>
      </c>
      <c r="I32" s="75">
        <f>SUMIF($T$6:$T$25,"&lt;=20",$I$6:$I$25)</f>
        <v>0</v>
      </c>
      <c r="J32" s="76"/>
      <c r="K32" s="77">
        <f>IF($I$28=0,0,I32/$I$28)</f>
        <v>0</v>
      </c>
      <c r="L32" s="12"/>
      <c r="M32" s="12"/>
      <c r="N32" s="12"/>
    </row>
    <row r="33" spans="6:14" x14ac:dyDescent="0.25">
      <c r="F33" s="12"/>
      <c r="G33" s="12"/>
      <c r="H33" s="72" t="s">
        <v>225</v>
      </c>
      <c r="I33" s="75">
        <f>SUMIF($T$6:$T$25,"&lt;=50",$I$6:$I$25)-I32</f>
        <v>0</v>
      </c>
      <c r="J33" s="76"/>
      <c r="K33" s="77">
        <f t="shared" ref="K33:K35" si="0">IF($I$28=0,0,I33/$I$28)</f>
        <v>0</v>
      </c>
      <c r="L33" s="73">
        <f>SUM(K33:K35)</f>
        <v>0</v>
      </c>
      <c r="M33" s="12"/>
      <c r="N33" s="12"/>
    </row>
    <row r="34" spans="6:14" x14ac:dyDescent="0.25">
      <c r="F34" s="12"/>
      <c r="G34" s="12"/>
      <c r="H34" s="72" t="s">
        <v>226</v>
      </c>
      <c r="I34" s="75">
        <f>SUMIF($T$6:$T$25,"&lt;=140",$I$6:$I$25)-SUM(I32:I33)</f>
        <v>0</v>
      </c>
      <c r="J34" s="76"/>
      <c r="K34" s="77">
        <f t="shared" si="0"/>
        <v>0</v>
      </c>
      <c r="L34" s="73">
        <f>SUM(K34:K35)</f>
        <v>0</v>
      </c>
      <c r="M34" s="12"/>
      <c r="N34" s="12"/>
    </row>
    <row r="35" spans="6:14" x14ac:dyDescent="0.25">
      <c r="F35" s="12"/>
      <c r="G35" s="12"/>
      <c r="H35" s="72" t="s">
        <v>227</v>
      </c>
      <c r="I35" s="75">
        <f>SUMIF($T$6:$T$25,"&gt;140",$I$6:$I$25)</f>
        <v>0</v>
      </c>
      <c r="J35" s="76"/>
      <c r="K35" s="77">
        <f t="shared" si="0"/>
        <v>0</v>
      </c>
      <c r="L35" s="73">
        <f>K35</f>
        <v>0</v>
      </c>
      <c r="M35" s="12"/>
      <c r="N35" s="12"/>
    </row>
    <row r="36" spans="6:14" x14ac:dyDescent="0.25">
      <c r="F36" s="12"/>
      <c r="G36" s="12"/>
      <c r="H36" s="12"/>
      <c r="I36" s="12"/>
      <c r="J36" s="12"/>
      <c r="K36" s="12"/>
      <c r="L36" s="12"/>
      <c r="M36" s="12"/>
      <c r="N36" s="12"/>
    </row>
    <row r="37" spans="6:14" x14ac:dyDescent="0.25">
      <c r="F37" s="12"/>
      <c r="G37" s="12"/>
      <c r="H37" s="12"/>
      <c r="I37" s="12"/>
      <c r="J37" s="12"/>
      <c r="K37" s="12"/>
      <c r="L37" s="12"/>
      <c r="M37" s="12"/>
      <c r="N37" s="12"/>
    </row>
    <row r="38" spans="6:14" x14ac:dyDescent="0.25">
      <c r="F38" s="79"/>
      <c r="G38" s="79"/>
      <c r="H38" s="79"/>
      <c r="I38" s="79"/>
      <c r="J38" s="79"/>
      <c r="K38" s="79"/>
      <c r="L38" s="79"/>
      <c r="M38" s="79"/>
      <c r="N38" s="79"/>
    </row>
    <row r="39" spans="6:14" x14ac:dyDescent="0.25">
      <c r="F39" s="79"/>
      <c r="G39" s="79"/>
      <c r="H39" s="79"/>
      <c r="I39" s="79"/>
      <c r="J39" s="79"/>
      <c r="K39" s="79"/>
      <c r="L39" s="79"/>
      <c r="M39" s="79"/>
      <c r="N39" s="79"/>
    </row>
    <row r="40" spans="6:14" x14ac:dyDescent="0.25">
      <c r="F40" s="79"/>
      <c r="G40" s="79"/>
      <c r="H40" s="79"/>
      <c r="I40" s="79"/>
      <c r="J40" s="79"/>
      <c r="K40" s="79"/>
      <c r="L40" s="79"/>
      <c r="M40" s="79"/>
      <c r="N40" s="79"/>
    </row>
    <row r="41" spans="6:14" x14ac:dyDescent="0.25">
      <c r="F41" s="79"/>
      <c r="G41" s="79"/>
      <c r="H41" s="79"/>
      <c r="I41" s="79"/>
      <c r="J41" s="79"/>
      <c r="K41" s="79"/>
      <c r="L41" s="79"/>
      <c r="M41" s="79"/>
      <c r="N41" s="79"/>
    </row>
  </sheetData>
  <sheetProtection algorithmName="SHA-512" hashValue="6o52Vwd2BIc3Z3i5eEaUCGlE5JJFQdWPugN508qtyszZD4ucreaQTvzTKR0ydDRvRswNv+a7R5aDXF9FLRwKTA==" saltValue="c6CsNHO24aGAkCBOIzDzhQ==" spinCount="100000" sheet="1" formatCells="0" formatColumns="0" formatRows="0" insertColumns="0" insertRows="0" insertHyperlinks="0" deleteColumns="0" deleteRows="0" sort="0" autoFilter="0" pivotTables="0"/>
  <mergeCells count="23">
    <mergeCell ref="D24:G24"/>
    <mergeCell ref="D25:G25"/>
    <mergeCell ref="J4:T4"/>
    <mergeCell ref="L2:T2"/>
    <mergeCell ref="D19:G19"/>
    <mergeCell ref="D20:G20"/>
    <mergeCell ref="D21:G21"/>
    <mergeCell ref="D22:G22"/>
    <mergeCell ref="D23:G23"/>
    <mergeCell ref="D14:G14"/>
    <mergeCell ref="D15:G15"/>
    <mergeCell ref="D16:G16"/>
    <mergeCell ref="D17:G17"/>
    <mergeCell ref="D18:G18"/>
    <mergeCell ref="D9:G9"/>
    <mergeCell ref="D10:G10"/>
    <mergeCell ref="D11:G11"/>
    <mergeCell ref="D12:G12"/>
    <mergeCell ref="D13:G13"/>
    <mergeCell ref="D5:G5"/>
    <mergeCell ref="D6:G6"/>
    <mergeCell ref="D7:G7"/>
    <mergeCell ref="D8:G8"/>
  </mergeCells>
  <conditionalFormatting sqref="K6:M25">
    <cfRule type="cellIs" dxfId="58" priority="15" operator="greaterThan">
      <formula>25</formula>
    </cfRule>
    <cfRule type="cellIs" dxfId="57" priority="16" operator="between">
      <formula>11</formula>
      <formula>25</formula>
    </cfRule>
    <cfRule type="cellIs" dxfId="56" priority="17" operator="between">
      <formula>6</formula>
      <formula>10</formula>
    </cfRule>
  </conditionalFormatting>
  <conditionalFormatting sqref="N6:P25">
    <cfRule type="cellIs" dxfId="55" priority="12" operator="greaterThan">
      <formula>15</formula>
    </cfRule>
    <cfRule type="cellIs" dxfId="54" priority="13" operator="between">
      <formula>6</formula>
      <formula>15</formula>
    </cfRule>
    <cfRule type="cellIs" dxfId="53" priority="14" operator="between">
      <formula>1</formula>
      <formula>5</formula>
    </cfRule>
  </conditionalFormatting>
  <conditionalFormatting sqref="Q6:R25">
    <cfRule type="cellIs" dxfId="52" priority="10" operator="greaterThan">
      <formula>5</formula>
    </cfRule>
    <cfRule type="cellIs" dxfId="51" priority="11" operator="between">
      <formula>1</formula>
      <formula>5</formula>
    </cfRule>
  </conditionalFormatting>
  <conditionalFormatting sqref="S6:S25">
    <cfRule type="cellIs" dxfId="50" priority="7" operator="greaterThan">
      <formula>10</formula>
    </cfRule>
    <cfRule type="cellIs" dxfId="49" priority="8" operator="between">
      <formula>6</formula>
      <formula>10</formula>
    </cfRule>
  </conditionalFormatting>
  <conditionalFormatting sqref="T29">
    <cfRule type="expression" dxfId="48" priority="1">
      <formula>$L$35&gt;0.9</formula>
    </cfRule>
    <cfRule type="expression" dxfId="47" priority="2">
      <formula>$L$34&gt;0.9</formula>
    </cfRule>
    <cfRule type="expression" dxfId="46" priority="3">
      <formula>$L$33&gt;0.9</formula>
    </cfRule>
  </conditionalFormatting>
  <conditionalFormatting sqref="T6:T25 T27:T28">
    <cfRule type="cellIs" dxfId="45" priority="4" operator="greaterThan">
      <formula>140</formula>
    </cfRule>
    <cfRule type="cellIs" dxfId="44" priority="5" operator="between">
      <formula>51</formula>
      <formula>140</formula>
    </cfRule>
    <cfRule type="cellIs" dxfId="43" priority="6" operator="between">
      <formula>21</formula>
      <formula>50</formula>
    </cfRule>
  </conditionalFormatting>
  <dataValidations count="1">
    <dataValidation type="list" allowBlank="1" showInputMessage="1" showErrorMessage="1" sqref="D6:H6 D7:G25">
      <formula1>$V$6:$V$13</formula1>
    </dataValidation>
  </dataValidation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150"/>
  <sheetViews>
    <sheetView showGridLines="0" zoomScaleNormal="100" workbookViewId="0">
      <pane xSplit="3" ySplit="3" topLeftCell="E53" activePane="bottomRight" state="frozenSplit"/>
      <selection pane="topRight" activeCell="D1" sqref="D1"/>
      <selection pane="bottomLeft" activeCell="A4" sqref="A4"/>
      <selection pane="bottomRight" activeCell="B89" sqref="B89"/>
    </sheetView>
  </sheetViews>
  <sheetFormatPr defaultRowHeight="15" x14ac:dyDescent="0.25"/>
  <cols>
    <col min="1" max="1" width="1.85546875" customWidth="1"/>
    <col min="2" max="2" width="137.5703125" style="3" customWidth="1"/>
    <col min="3" max="3" width="10.140625" style="3" customWidth="1"/>
    <col min="5" max="5" width="3.7109375" customWidth="1"/>
    <col min="7" max="7" width="3.7109375" customWidth="1"/>
    <col min="9" max="9" width="3.7109375" customWidth="1"/>
    <col min="11" max="11" width="3.7109375" customWidth="1"/>
    <col min="13" max="13" width="3.7109375" customWidth="1"/>
    <col min="15" max="15" width="3.7109375" customWidth="1"/>
    <col min="17" max="17" width="3.7109375" customWidth="1"/>
    <col min="19" max="19" width="3.7109375" customWidth="1"/>
    <col min="21" max="21" width="3.7109375" customWidth="1"/>
    <col min="23" max="23" width="3.7109375" customWidth="1"/>
    <col min="25" max="25" width="3.7109375" customWidth="1"/>
    <col min="27" max="27" width="3.7109375" customWidth="1"/>
    <col min="29" max="29" width="3.7109375" customWidth="1"/>
    <col min="31" max="31" width="3.7109375" customWidth="1"/>
    <col min="33" max="33" width="3.7109375" customWidth="1"/>
    <col min="35" max="35" width="3.7109375" customWidth="1"/>
    <col min="37" max="37" width="3.7109375" customWidth="1"/>
    <col min="39" max="39" width="3.7109375" customWidth="1"/>
    <col min="41" max="41" width="3.7109375" customWidth="1"/>
    <col min="43" max="43" width="3.7109375" customWidth="1"/>
  </cols>
  <sheetData>
    <row r="1" spans="2:43" ht="20.25" thickBot="1" x14ac:dyDescent="0.35">
      <c r="B1" s="2"/>
      <c r="C1" s="2"/>
    </row>
    <row r="2" spans="2:43" ht="33" thickTop="1" thickBot="1" x14ac:dyDescent="0.3">
      <c r="B2" s="15"/>
      <c r="C2" s="15" t="s">
        <v>178</v>
      </c>
      <c r="D2" s="1">
        <f>SUM(D34,D64,D86,D99,D110,D123,D131,D140,D150)</f>
        <v>0</v>
      </c>
      <c r="F2" s="1">
        <f t="shared" ref="F2" si="0">SUM(F34,F64,F86,F99,F110,F123,F131,F140,F150)</f>
        <v>0</v>
      </c>
      <c r="H2" s="1">
        <f t="shared" ref="H2" si="1">SUM(H34,H64,H86,H99,H110,H123,H131,H140,H150)</f>
        <v>0</v>
      </c>
      <c r="J2" s="1">
        <f t="shared" ref="J2" si="2">SUM(J34,J64,J86,J99,J110,J123,J131,J140,J150)</f>
        <v>0</v>
      </c>
      <c r="L2" s="1">
        <f t="shared" ref="L2" si="3">SUM(L34,L64,L86,L99,L110,L123,L131,L140,L150)</f>
        <v>0</v>
      </c>
      <c r="N2" s="1">
        <f t="shared" ref="N2" si="4">SUM(N34,N64,N86,N99,N110,N123,N131,N140,N150)</f>
        <v>0</v>
      </c>
      <c r="P2" s="1">
        <f t="shared" ref="P2" si="5">SUM(P34,P64,P86,P99,P110,P123,P131,P140,P150)</f>
        <v>0</v>
      </c>
      <c r="R2" s="1">
        <f t="shared" ref="R2" si="6">SUM(R34,R64,R86,R99,R110,R123,R131,R140,R150)</f>
        <v>0</v>
      </c>
      <c r="T2" s="1">
        <f t="shared" ref="T2" si="7">SUM(T34,T64,T86,T99,T110,T123,T131,T140,T150)</f>
        <v>0</v>
      </c>
      <c r="V2" s="1">
        <f t="shared" ref="V2" si="8">SUM(V34,V64,V86,V99,V110,V123,V131,V140,V150)</f>
        <v>0</v>
      </c>
      <c r="X2" s="1">
        <f t="shared" ref="X2" si="9">SUM(X34,X64,X86,X99,X110,X123,X131,X140,X150)</f>
        <v>0</v>
      </c>
      <c r="Z2" s="1">
        <f t="shared" ref="Z2" si="10">SUM(Z34,Z64,Z86,Z99,Z110,Z123,Z131,Z140,Z150)</f>
        <v>0</v>
      </c>
      <c r="AB2" s="1">
        <f t="shared" ref="AB2" si="11">SUM(AB34,AB64,AB86,AB99,AB110,AB123,AB131,AB140,AB150)</f>
        <v>0</v>
      </c>
      <c r="AD2" s="1">
        <f t="shared" ref="AD2" si="12">SUM(AD34,AD64,AD86,AD99,AD110,AD123,AD131,AD140,AD150)</f>
        <v>0</v>
      </c>
      <c r="AF2" s="1">
        <f t="shared" ref="AF2" si="13">SUM(AF34,AF64,AF86,AF99,AF110,AF123,AF131,AF140,AF150)</f>
        <v>0</v>
      </c>
      <c r="AH2" s="1">
        <f t="shared" ref="AH2" si="14">SUM(AH34,AH64,AH86,AH99,AH110,AH123,AH131,AH140,AH150)</f>
        <v>0</v>
      </c>
      <c r="AJ2" s="1">
        <f t="shared" ref="AJ2" si="15">SUM(AJ34,AJ64,AJ86,AJ99,AJ110,AJ123,AJ131,AJ140,AJ150)</f>
        <v>0</v>
      </c>
      <c r="AL2" s="1">
        <f t="shared" ref="AL2" si="16">SUM(AL34,AL64,AL86,AL99,AL110,AL123,AL131,AL140,AL150)</f>
        <v>0</v>
      </c>
      <c r="AN2" s="1">
        <f t="shared" ref="AN2" si="17">SUM(AN34,AN64,AN86,AN99,AN110,AN123,AN131,AN140,AN150)</f>
        <v>0</v>
      </c>
      <c r="AP2" s="1">
        <f t="shared" ref="AP2" si="18">SUM(AP34,AP64,AP86,AP99,AP110,AP123,AP131,AP140,AP150)</f>
        <v>0</v>
      </c>
    </row>
    <row r="3" spans="2:43" ht="20.25" thickBot="1" x14ac:dyDescent="0.35">
      <c r="B3" s="2" t="s">
        <v>29</v>
      </c>
      <c r="C3" s="2"/>
      <c r="D3">
        <v>1</v>
      </c>
      <c r="F3">
        <v>2</v>
      </c>
      <c r="H3">
        <v>3</v>
      </c>
      <c r="J3">
        <v>4</v>
      </c>
      <c r="L3">
        <v>5</v>
      </c>
      <c r="N3">
        <v>6</v>
      </c>
      <c r="P3">
        <v>7</v>
      </c>
      <c r="R3">
        <v>8</v>
      </c>
      <c r="T3">
        <v>9</v>
      </c>
      <c r="V3">
        <v>10</v>
      </c>
      <c r="X3">
        <v>11</v>
      </c>
      <c r="Z3">
        <v>12</v>
      </c>
      <c r="AB3">
        <v>13</v>
      </c>
      <c r="AD3">
        <v>14</v>
      </c>
      <c r="AF3">
        <v>15</v>
      </c>
      <c r="AH3">
        <v>16</v>
      </c>
      <c r="AJ3">
        <v>17</v>
      </c>
      <c r="AL3">
        <v>18</v>
      </c>
      <c r="AN3">
        <v>19</v>
      </c>
      <c r="AP3">
        <v>20</v>
      </c>
    </row>
    <row r="4" spans="2:43" ht="33" thickTop="1" thickBot="1" x14ac:dyDescent="0.3">
      <c r="B4" s="4" t="s">
        <v>0</v>
      </c>
      <c r="C4" s="15" t="s">
        <v>1</v>
      </c>
    </row>
    <row r="5" spans="2:43" x14ac:dyDescent="0.25">
      <c r="B5" s="5" t="s">
        <v>72</v>
      </c>
      <c r="C5" s="27">
        <v>10</v>
      </c>
      <c r="D5" s="60" t="s">
        <v>57</v>
      </c>
      <c r="E5" s="12">
        <f>IF(D5="Yes", 1, IF(D5="No",0,0))</f>
        <v>0</v>
      </c>
      <c r="F5" s="60" t="s">
        <v>57</v>
      </c>
      <c r="G5" s="12">
        <f t="shared" ref="G5" si="19">IF(F5="Yes", 1, IF(F5="No",0,0))</f>
        <v>0</v>
      </c>
      <c r="H5" s="60" t="s">
        <v>57</v>
      </c>
      <c r="I5" s="12">
        <f t="shared" ref="I5" si="20">IF(H5="Yes", 1, IF(H5="No",0,0))</f>
        <v>0</v>
      </c>
      <c r="J5" s="60" t="s">
        <v>57</v>
      </c>
      <c r="K5" s="12">
        <f t="shared" ref="K5" si="21">IF(J5="Yes", 1, IF(J5="No",0,0))</f>
        <v>0</v>
      </c>
      <c r="L5" s="60" t="s">
        <v>57</v>
      </c>
      <c r="M5" s="12">
        <f t="shared" ref="M5" si="22">IF(L5="Yes", 1, IF(L5="No",0,0))</f>
        <v>0</v>
      </c>
      <c r="N5" s="60" t="s">
        <v>57</v>
      </c>
      <c r="O5" s="12">
        <f t="shared" ref="O5" si="23">IF(N5="Yes", 1, IF(N5="No",0,0))</f>
        <v>0</v>
      </c>
      <c r="P5" s="60" t="s">
        <v>57</v>
      </c>
      <c r="Q5" s="12">
        <f t="shared" ref="Q5" si="24">IF(P5="Yes", 1, IF(P5="No",0,0))</f>
        <v>0</v>
      </c>
      <c r="R5" s="60" t="s">
        <v>57</v>
      </c>
      <c r="S5" s="12">
        <f t="shared" ref="S5" si="25">IF(R5="Yes", 1, IF(R5="No",0,0))</f>
        <v>0</v>
      </c>
      <c r="T5" s="60" t="s">
        <v>57</v>
      </c>
      <c r="U5" s="12">
        <f t="shared" ref="U5" si="26">IF(T5="Yes", 1, IF(T5="No",0,0))</f>
        <v>0</v>
      </c>
      <c r="V5" s="60" t="s">
        <v>57</v>
      </c>
      <c r="W5" s="12">
        <f t="shared" ref="W5" si="27">IF(V5="Yes", 1, IF(V5="No",0,0))</f>
        <v>0</v>
      </c>
      <c r="X5" s="60" t="s">
        <v>57</v>
      </c>
      <c r="Y5" s="12">
        <f t="shared" ref="Y5" si="28">IF(X5="Yes", 1, IF(X5="No",0,0))</f>
        <v>0</v>
      </c>
      <c r="Z5" s="60" t="s">
        <v>57</v>
      </c>
      <c r="AA5" s="12">
        <f t="shared" ref="AA5" si="29">IF(Z5="Yes", 1, IF(Z5="No",0,0))</f>
        <v>0</v>
      </c>
      <c r="AB5" s="60" t="s">
        <v>57</v>
      </c>
      <c r="AC5" s="12">
        <f t="shared" ref="AC5" si="30">IF(AB5="Yes", 1, IF(AB5="No",0,0))</f>
        <v>0</v>
      </c>
      <c r="AD5" s="60" t="s">
        <v>57</v>
      </c>
      <c r="AE5" s="12">
        <f t="shared" ref="AE5" si="31">IF(AD5="Yes", 1, IF(AD5="No",0,0))</f>
        <v>0</v>
      </c>
      <c r="AF5" s="60" t="s">
        <v>57</v>
      </c>
      <c r="AG5" s="12">
        <f t="shared" ref="AG5" si="32">IF(AF5="Yes", 1, IF(AF5="No",0,0))</f>
        <v>0</v>
      </c>
      <c r="AH5" s="60" t="s">
        <v>57</v>
      </c>
      <c r="AI5" s="12">
        <f t="shared" ref="AI5" si="33">IF(AH5="Yes", 1, IF(AH5="No",0,0))</f>
        <v>0</v>
      </c>
      <c r="AJ5" s="60" t="s">
        <v>57</v>
      </c>
      <c r="AK5" s="12">
        <f t="shared" ref="AK5" si="34">IF(AJ5="Yes", 1, IF(AJ5="No",0,0))</f>
        <v>0</v>
      </c>
      <c r="AL5" s="60" t="s">
        <v>57</v>
      </c>
      <c r="AM5" s="12">
        <f t="shared" ref="AM5" si="35">IF(AL5="Yes", 1, IF(AL5="No",0,0))</f>
        <v>0</v>
      </c>
      <c r="AN5" s="60" t="s">
        <v>57</v>
      </c>
      <c r="AO5" s="12">
        <f t="shared" ref="AO5" si="36">IF(AN5="Yes", 1, IF(AN5="No",0,0))</f>
        <v>0</v>
      </c>
      <c r="AP5" s="60" t="s">
        <v>57</v>
      </c>
      <c r="AQ5" s="12">
        <f t="shared" ref="AQ5:AQ6" si="37">IF(AP5="Yes", 1, IF(AP5="No",0,0))</f>
        <v>0</v>
      </c>
    </row>
    <row r="6" spans="2:43" x14ac:dyDescent="0.25">
      <c r="B6" s="5" t="s">
        <v>59</v>
      </c>
      <c r="C6" s="93">
        <v>10</v>
      </c>
      <c r="D6" s="60" t="s">
        <v>57</v>
      </c>
      <c r="E6" s="12">
        <f>IF(D6="Yes", 1, IF(D6="No",0,0))</f>
        <v>0</v>
      </c>
      <c r="F6" s="60" t="s">
        <v>57</v>
      </c>
      <c r="G6" s="12">
        <f t="shared" ref="G6" si="38">IF(F6="Yes", 1, IF(F6="No",0,0))</f>
        <v>0</v>
      </c>
      <c r="H6" s="60" t="s">
        <v>57</v>
      </c>
      <c r="I6" s="12">
        <f t="shared" ref="I6" si="39">IF(H6="Yes", 1, IF(H6="No",0,0))</f>
        <v>0</v>
      </c>
      <c r="J6" s="60" t="s">
        <v>57</v>
      </c>
      <c r="K6" s="12">
        <f t="shared" ref="K6" si="40">IF(J6="Yes", 1, IF(J6="No",0,0))</f>
        <v>0</v>
      </c>
      <c r="L6" s="60" t="s">
        <v>57</v>
      </c>
      <c r="M6" s="12">
        <f t="shared" ref="M6" si="41">IF(L6="Yes", 1, IF(L6="No",0,0))</f>
        <v>0</v>
      </c>
      <c r="N6" s="60" t="s">
        <v>57</v>
      </c>
      <c r="O6" s="12">
        <f t="shared" ref="O6" si="42">IF(N6="Yes", 1, IF(N6="No",0,0))</f>
        <v>0</v>
      </c>
      <c r="P6" s="60" t="s">
        <v>57</v>
      </c>
      <c r="Q6" s="12">
        <f t="shared" ref="Q6" si="43">IF(P6="Yes", 1, IF(P6="No",0,0))</f>
        <v>0</v>
      </c>
      <c r="R6" s="60" t="s">
        <v>57</v>
      </c>
      <c r="S6" s="12">
        <f t="shared" ref="S6" si="44">IF(R6="Yes", 1, IF(R6="No",0,0))</f>
        <v>0</v>
      </c>
      <c r="T6" s="60" t="s">
        <v>57</v>
      </c>
      <c r="U6" s="12">
        <f t="shared" ref="U6" si="45">IF(T6="Yes", 1, IF(T6="No",0,0))</f>
        <v>0</v>
      </c>
      <c r="V6" s="60" t="s">
        <v>57</v>
      </c>
      <c r="W6" s="12">
        <f t="shared" ref="W6" si="46">IF(V6="Yes", 1, IF(V6="No",0,0))</f>
        <v>0</v>
      </c>
      <c r="X6" s="60" t="s">
        <v>57</v>
      </c>
      <c r="Y6" s="12">
        <f t="shared" ref="Y6" si="47">IF(X6="Yes", 1, IF(X6="No",0,0))</f>
        <v>0</v>
      </c>
      <c r="Z6" s="60" t="s">
        <v>57</v>
      </c>
      <c r="AA6" s="12">
        <f t="shared" ref="AA6" si="48">IF(Z6="Yes", 1, IF(Z6="No",0,0))</f>
        <v>0</v>
      </c>
      <c r="AB6" s="60" t="s">
        <v>57</v>
      </c>
      <c r="AC6" s="12">
        <f t="shared" ref="AC6" si="49">IF(AB6="Yes", 1, IF(AB6="No",0,0))</f>
        <v>0</v>
      </c>
      <c r="AD6" s="60" t="s">
        <v>57</v>
      </c>
      <c r="AE6" s="12">
        <f t="shared" ref="AE6" si="50">IF(AD6="Yes", 1, IF(AD6="No",0,0))</f>
        <v>0</v>
      </c>
      <c r="AF6" s="60" t="s">
        <v>57</v>
      </c>
      <c r="AG6" s="12">
        <f t="shared" ref="AG6" si="51">IF(AF6="Yes", 1, IF(AF6="No",0,0))</f>
        <v>0</v>
      </c>
      <c r="AH6" s="60" t="s">
        <v>57</v>
      </c>
      <c r="AI6" s="12">
        <f t="shared" ref="AI6" si="52">IF(AH6="Yes", 1, IF(AH6="No",0,0))</f>
        <v>0</v>
      </c>
      <c r="AJ6" s="60" t="s">
        <v>57</v>
      </c>
      <c r="AK6" s="12">
        <f t="shared" ref="AK6" si="53">IF(AJ6="Yes", 1, IF(AJ6="No",0,0))</f>
        <v>0</v>
      </c>
      <c r="AL6" s="60" t="s">
        <v>57</v>
      </c>
      <c r="AM6" s="12">
        <f t="shared" ref="AM6" si="54">IF(AL6="Yes", 1, IF(AL6="No",0,0))</f>
        <v>0</v>
      </c>
      <c r="AN6" s="60" t="s">
        <v>57</v>
      </c>
      <c r="AO6" s="12">
        <f t="shared" ref="AO6" si="55">IF(AN6="Yes", 1, IF(AN6="No",0,0))</f>
        <v>0</v>
      </c>
      <c r="AP6" s="60" t="s">
        <v>57</v>
      </c>
      <c r="AQ6" s="12">
        <f t="shared" si="37"/>
        <v>0</v>
      </c>
    </row>
    <row r="7" spans="2:43" x14ac:dyDescent="0.25">
      <c r="B7" s="7" t="s">
        <v>2</v>
      </c>
      <c r="C7" s="93"/>
    </row>
    <row r="8" spans="2:43" x14ac:dyDescent="0.25">
      <c r="B8" s="7" t="s">
        <v>3</v>
      </c>
      <c r="C8" s="93"/>
    </row>
    <row r="9" spans="2:43" x14ac:dyDescent="0.25">
      <c r="B9" s="7" t="s">
        <v>4</v>
      </c>
      <c r="C9" s="93"/>
    </row>
    <row r="10" spans="2:43" x14ac:dyDescent="0.25">
      <c r="B10" s="7" t="s">
        <v>5</v>
      </c>
      <c r="C10" s="93"/>
    </row>
    <row r="11" spans="2:43" x14ac:dyDescent="0.25">
      <c r="B11" s="5" t="s">
        <v>58</v>
      </c>
      <c r="C11" s="6">
        <v>10</v>
      </c>
      <c r="D11" s="60" t="s">
        <v>57</v>
      </c>
      <c r="E11" s="12">
        <f>IF(D11="Yes", 1, IF(D11="No",0,0))</f>
        <v>0</v>
      </c>
      <c r="F11" s="60" t="s">
        <v>57</v>
      </c>
      <c r="G11" s="12">
        <f t="shared" ref="G11" si="56">IF(F11="Yes", 1, IF(F11="No",0,0))</f>
        <v>0</v>
      </c>
      <c r="H11" s="60" t="s">
        <v>57</v>
      </c>
      <c r="I11" s="12">
        <f t="shared" ref="I11" si="57">IF(H11="Yes", 1, IF(H11="No",0,0))</f>
        <v>0</v>
      </c>
      <c r="J11" s="60" t="s">
        <v>57</v>
      </c>
      <c r="K11" s="12">
        <f t="shared" ref="K11" si="58">IF(J11="Yes", 1, IF(J11="No",0,0))</f>
        <v>0</v>
      </c>
      <c r="L11" s="60" t="s">
        <v>57</v>
      </c>
      <c r="M11" s="12">
        <f t="shared" ref="M11" si="59">IF(L11="Yes", 1, IF(L11="No",0,0))</f>
        <v>0</v>
      </c>
      <c r="N11" s="60" t="s">
        <v>57</v>
      </c>
      <c r="O11" s="12">
        <f t="shared" ref="O11" si="60">IF(N11="Yes", 1, IF(N11="No",0,0))</f>
        <v>0</v>
      </c>
      <c r="P11" s="60" t="s">
        <v>57</v>
      </c>
      <c r="Q11" s="12">
        <f t="shared" ref="Q11" si="61">IF(P11="Yes", 1, IF(P11="No",0,0))</f>
        <v>0</v>
      </c>
      <c r="R11" s="60" t="s">
        <v>57</v>
      </c>
      <c r="S11" s="12">
        <f t="shared" ref="S11" si="62">IF(R11="Yes", 1, IF(R11="No",0,0))</f>
        <v>0</v>
      </c>
      <c r="T11" s="60" t="s">
        <v>57</v>
      </c>
      <c r="U11" s="12">
        <f t="shared" ref="U11" si="63">IF(T11="Yes", 1, IF(T11="No",0,0))</f>
        <v>0</v>
      </c>
      <c r="V11" s="60" t="s">
        <v>57</v>
      </c>
      <c r="W11" s="12">
        <f t="shared" ref="W11" si="64">IF(V11="Yes", 1, IF(V11="No",0,0))</f>
        <v>0</v>
      </c>
      <c r="X11" s="60" t="s">
        <v>57</v>
      </c>
      <c r="Y11" s="12">
        <f t="shared" ref="Y11" si="65">IF(X11="Yes", 1, IF(X11="No",0,0))</f>
        <v>0</v>
      </c>
      <c r="Z11" s="60" t="s">
        <v>57</v>
      </c>
      <c r="AA11" s="12">
        <f t="shared" ref="AA11" si="66">IF(Z11="Yes", 1, IF(Z11="No",0,0))</f>
        <v>0</v>
      </c>
      <c r="AB11" s="60" t="s">
        <v>57</v>
      </c>
      <c r="AC11" s="12">
        <f t="shared" ref="AC11" si="67">IF(AB11="Yes", 1, IF(AB11="No",0,0))</f>
        <v>0</v>
      </c>
      <c r="AD11" s="60" t="s">
        <v>57</v>
      </c>
      <c r="AE11" s="12">
        <f t="shared" ref="AE11" si="68">IF(AD11="Yes", 1, IF(AD11="No",0,0))</f>
        <v>0</v>
      </c>
      <c r="AF11" s="60" t="s">
        <v>57</v>
      </c>
      <c r="AG11" s="12">
        <f t="shared" ref="AG11" si="69">IF(AF11="Yes", 1, IF(AF11="No",0,0))</f>
        <v>0</v>
      </c>
      <c r="AH11" s="60" t="s">
        <v>57</v>
      </c>
      <c r="AI11" s="12">
        <f t="shared" ref="AI11" si="70">IF(AH11="Yes", 1, IF(AH11="No",0,0))</f>
        <v>0</v>
      </c>
      <c r="AJ11" s="60" t="s">
        <v>57</v>
      </c>
      <c r="AK11" s="12">
        <f t="shared" ref="AK11" si="71">IF(AJ11="Yes", 1, IF(AJ11="No",0,0))</f>
        <v>0</v>
      </c>
      <c r="AL11" s="60" t="s">
        <v>57</v>
      </c>
      <c r="AM11" s="12">
        <f t="shared" ref="AM11" si="72">IF(AL11="Yes", 1, IF(AL11="No",0,0))</f>
        <v>0</v>
      </c>
      <c r="AN11" s="60" t="s">
        <v>57</v>
      </c>
      <c r="AO11" s="12">
        <f t="shared" ref="AO11" si="73">IF(AN11="Yes", 1, IF(AN11="No",0,0))</f>
        <v>0</v>
      </c>
      <c r="AP11" s="60" t="s">
        <v>57</v>
      </c>
      <c r="AQ11" s="12">
        <f t="shared" ref="AQ11:AQ13" si="74">IF(AP11="Yes", 1, IF(AP11="No",0,0))</f>
        <v>0</v>
      </c>
    </row>
    <row r="12" spans="2:43" x14ac:dyDescent="0.25">
      <c r="B12" s="13" t="s">
        <v>116</v>
      </c>
      <c r="C12" s="14">
        <v>5</v>
      </c>
      <c r="D12" s="60" t="s">
        <v>57</v>
      </c>
      <c r="E12" s="12">
        <f>IF(D12="Yes", 1, IF(D12="No",0,0))</f>
        <v>0</v>
      </c>
      <c r="F12" s="60" t="s">
        <v>57</v>
      </c>
      <c r="G12" s="12">
        <f t="shared" ref="G12" si="75">IF(F12="Yes", 1, IF(F12="No",0,0))</f>
        <v>0</v>
      </c>
      <c r="H12" s="60" t="s">
        <v>57</v>
      </c>
      <c r="I12" s="12">
        <f t="shared" ref="I12" si="76">IF(H12="Yes", 1, IF(H12="No",0,0))</f>
        <v>0</v>
      </c>
      <c r="J12" s="60" t="s">
        <v>57</v>
      </c>
      <c r="K12" s="12">
        <f t="shared" ref="K12" si="77">IF(J12="Yes", 1, IF(J12="No",0,0))</f>
        <v>0</v>
      </c>
      <c r="L12" s="60" t="s">
        <v>57</v>
      </c>
      <c r="M12" s="12">
        <f t="shared" ref="M12" si="78">IF(L12="Yes", 1, IF(L12="No",0,0))</f>
        <v>0</v>
      </c>
      <c r="N12" s="60" t="s">
        <v>57</v>
      </c>
      <c r="O12" s="12">
        <f t="shared" ref="O12" si="79">IF(N12="Yes", 1, IF(N12="No",0,0))</f>
        <v>0</v>
      </c>
      <c r="P12" s="60" t="s">
        <v>57</v>
      </c>
      <c r="Q12" s="12">
        <f t="shared" ref="Q12" si="80">IF(P12="Yes", 1, IF(P12="No",0,0))</f>
        <v>0</v>
      </c>
      <c r="R12" s="60" t="s">
        <v>57</v>
      </c>
      <c r="S12" s="12">
        <f t="shared" ref="S12" si="81">IF(R12="Yes", 1, IF(R12="No",0,0))</f>
        <v>0</v>
      </c>
      <c r="T12" s="60" t="s">
        <v>57</v>
      </c>
      <c r="U12" s="12">
        <f t="shared" ref="U12" si="82">IF(T12="Yes", 1, IF(T12="No",0,0))</f>
        <v>0</v>
      </c>
      <c r="V12" s="60" t="s">
        <v>57</v>
      </c>
      <c r="W12" s="12">
        <f t="shared" ref="W12" si="83">IF(V12="Yes", 1, IF(V12="No",0,0))</f>
        <v>0</v>
      </c>
      <c r="X12" s="60" t="s">
        <v>57</v>
      </c>
      <c r="Y12" s="12">
        <f t="shared" ref="Y12" si="84">IF(X12="Yes", 1, IF(X12="No",0,0))</f>
        <v>0</v>
      </c>
      <c r="Z12" s="60" t="s">
        <v>57</v>
      </c>
      <c r="AA12" s="12">
        <f t="shared" ref="AA12" si="85">IF(Z12="Yes", 1, IF(Z12="No",0,0))</f>
        <v>0</v>
      </c>
      <c r="AB12" s="60" t="s">
        <v>57</v>
      </c>
      <c r="AC12" s="12">
        <f t="shared" ref="AC12" si="86">IF(AB12="Yes", 1, IF(AB12="No",0,0))</f>
        <v>0</v>
      </c>
      <c r="AD12" s="60" t="s">
        <v>57</v>
      </c>
      <c r="AE12" s="12">
        <f t="shared" ref="AE12" si="87">IF(AD12="Yes", 1, IF(AD12="No",0,0))</f>
        <v>0</v>
      </c>
      <c r="AF12" s="60" t="s">
        <v>57</v>
      </c>
      <c r="AG12" s="12">
        <f t="shared" ref="AG12" si="88">IF(AF12="Yes", 1, IF(AF12="No",0,0))</f>
        <v>0</v>
      </c>
      <c r="AH12" s="60" t="s">
        <v>57</v>
      </c>
      <c r="AI12" s="12">
        <f t="shared" ref="AI12" si="89">IF(AH12="Yes", 1, IF(AH12="No",0,0))</f>
        <v>0</v>
      </c>
      <c r="AJ12" s="60" t="s">
        <v>57</v>
      </c>
      <c r="AK12" s="12">
        <f t="shared" ref="AK12" si="90">IF(AJ12="Yes", 1, IF(AJ12="No",0,0))</f>
        <v>0</v>
      </c>
      <c r="AL12" s="60" t="s">
        <v>57</v>
      </c>
      <c r="AM12" s="12">
        <f t="shared" ref="AM12" si="91">IF(AL12="Yes", 1, IF(AL12="No",0,0))</f>
        <v>0</v>
      </c>
      <c r="AN12" s="60" t="s">
        <v>57</v>
      </c>
      <c r="AO12" s="12">
        <f t="shared" ref="AO12" si="92">IF(AN12="Yes", 1, IF(AN12="No",0,0))</f>
        <v>0</v>
      </c>
      <c r="AP12" s="60" t="s">
        <v>57</v>
      </c>
      <c r="AQ12" s="12">
        <f t="shared" si="74"/>
        <v>0</v>
      </c>
    </row>
    <row r="13" spans="2:43" x14ac:dyDescent="0.25">
      <c r="B13" s="5" t="s">
        <v>66</v>
      </c>
      <c r="C13" s="93">
        <v>3</v>
      </c>
      <c r="D13" s="60" t="s">
        <v>57</v>
      </c>
      <c r="E13" s="12">
        <f>IF(D13="Yes", 1, IF(D13="No",0,0))</f>
        <v>0</v>
      </c>
      <c r="F13" s="60" t="s">
        <v>57</v>
      </c>
      <c r="G13" s="12">
        <f t="shared" ref="G13" si="93">IF(F13="Yes", 1, IF(F13="No",0,0))</f>
        <v>0</v>
      </c>
      <c r="H13" s="60" t="s">
        <v>57</v>
      </c>
      <c r="I13" s="12">
        <f t="shared" ref="I13" si="94">IF(H13="Yes", 1, IF(H13="No",0,0))</f>
        <v>0</v>
      </c>
      <c r="J13" s="60" t="s">
        <v>57</v>
      </c>
      <c r="K13" s="12">
        <f t="shared" ref="K13" si="95">IF(J13="Yes", 1, IF(J13="No",0,0))</f>
        <v>0</v>
      </c>
      <c r="L13" s="60" t="s">
        <v>57</v>
      </c>
      <c r="M13" s="12">
        <f t="shared" ref="M13" si="96">IF(L13="Yes", 1, IF(L13="No",0,0))</f>
        <v>0</v>
      </c>
      <c r="N13" s="60" t="s">
        <v>57</v>
      </c>
      <c r="O13" s="12">
        <f t="shared" ref="O13" si="97">IF(N13="Yes", 1, IF(N13="No",0,0))</f>
        <v>0</v>
      </c>
      <c r="P13" s="60" t="s">
        <v>57</v>
      </c>
      <c r="Q13" s="12">
        <f t="shared" ref="Q13" si="98">IF(P13="Yes", 1, IF(P13="No",0,0))</f>
        <v>0</v>
      </c>
      <c r="R13" s="60" t="s">
        <v>57</v>
      </c>
      <c r="S13" s="12">
        <f t="shared" ref="S13" si="99">IF(R13="Yes", 1, IF(R13="No",0,0))</f>
        <v>0</v>
      </c>
      <c r="T13" s="60" t="s">
        <v>57</v>
      </c>
      <c r="U13" s="12">
        <f t="shared" ref="U13" si="100">IF(T13="Yes", 1, IF(T13="No",0,0))</f>
        <v>0</v>
      </c>
      <c r="V13" s="60" t="s">
        <v>57</v>
      </c>
      <c r="W13" s="12">
        <f t="shared" ref="W13" si="101">IF(V13="Yes", 1, IF(V13="No",0,0))</f>
        <v>0</v>
      </c>
      <c r="X13" s="60" t="s">
        <v>57</v>
      </c>
      <c r="Y13" s="12">
        <f t="shared" ref="Y13" si="102">IF(X13="Yes", 1, IF(X13="No",0,0))</f>
        <v>0</v>
      </c>
      <c r="Z13" s="60" t="s">
        <v>57</v>
      </c>
      <c r="AA13" s="12">
        <f t="shared" ref="AA13" si="103">IF(Z13="Yes", 1, IF(Z13="No",0,0))</f>
        <v>0</v>
      </c>
      <c r="AB13" s="60" t="s">
        <v>57</v>
      </c>
      <c r="AC13" s="12">
        <f t="shared" ref="AC13" si="104">IF(AB13="Yes", 1, IF(AB13="No",0,0))</f>
        <v>0</v>
      </c>
      <c r="AD13" s="60" t="s">
        <v>57</v>
      </c>
      <c r="AE13" s="12">
        <f t="shared" ref="AE13" si="105">IF(AD13="Yes", 1, IF(AD13="No",0,0))</f>
        <v>0</v>
      </c>
      <c r="AF13" s="60" t="s">
        <v>57</v>
      </c>
      <c r="AG13" s="12">
        <f t="shared" ref="AG13" si="106">IF(AF13="Yes", 1, IF(AF13="No",0,0))</f>
        <v>0</v>
      </c>
      <c r="AH13" s="60" t="s">
        <v>57</v>
      </c>
      <c r="AI13" s="12">
        <f t="shared" ref="AI13" si="107">IF(AH13="Yes", 1, IF(AH13="No",0,0))</f>
        <v>0</v>
      </c>
      <c r="AJ13" s="60" t="s">
        <v>57</v>
      </c>
      <c r="AK13" s="12">
        <f t="shared" ref="AK13" si="108">IF(AJ13="Yes", 1, IF(AJ13="No",0,0))</f>
        <v>0</v>
      </c>
      <c r="AL13" s="60" t="s">
        <v>57</v>
      </c>
      <c r="AM13" s="12">
        <f t="shared" ref="AM13" si="109">IF(AL13="Yes", 1, IF(AL13="No",0,0))</f>
        <v>0</v>
      </c>
      <c r="AN13" s="60" t="s">
        <v>57</v>
      </c>
      <c r="AO13" s="12">
        <f t="shared" ref="AO13" si="110">IF(AN13="Yes", 1, IF(AN13="No",0,0))</f>
        <v>0</v>
      </c>
      <c r="AP13" s="60" t="s">
        <v>57</v>
      </c>
      <c r="AQ13" s="12">
        <f t="shared" si="74"/>
        <v>0</v>
      </c>
    </row>
    <row r="14" spans="2:43" x14ac:dyDescent="0.25">
      <c r="B14" s="7" t="s">
        <v>6</v>
      </c>
      <c r="C14" s="93"/>
    </row>
    <row r="15" spans="2:43" x14ac:dyDescent="0.25">
      <c r="B15" s="7" t="s">
        <v>7</v>
      </c>
      <c r="C15" s="93"/>
    </row>
    <row r="16" spans="2:43" x14ac:dyDescent="0.25">
      <c r="B16" s="5" t="s">
        <v>60</v>
      </c>
      <c r="C16" s="6">
        <v>2</v>
      </c>
      <c r="D16" s="60" t="s">
        <v>57</v>
      </c>
      <c r="E16" s="12">
        <f>IF(D16="Yes", 1, IF(D16="No",0,0))</f>
        <v>0</v>
      </c>
      <c r="F16" s="60" t="s">
        <v>57</v>
      </c>
      <c r="G16" s="12">
        <f t="shared" ref="G16" si="111">IF(F16="Yes", 1, IF(F16="No",0,0))</f>
        <v>0</v>
      </c>
      <c r="H16" s="60" t="s">
        <v>57</v>
      </c>
      <c r="I16" s="12">
        <f t="shared" ref="I16" si="112">IF(H16="Yes", 1, IF(H16="No",0,0))</f>
        <v>0</v>
      </c>
      <c r="J16" s="60" t="s">
        <v>57</v>
      </c>
      <c r="K16" s="12">
        <f t="shared" ref="K16" si="113">IF(J16="Yes", 1, IF(J16="No",0,0))</f>
        <v>0</v>
      </c>
      <c r="L16" s="60" t="s">
        <v>57</v>
      </c>
      <c r="M16" s="12">
        <f t="shared" ref="M16" si="114">IF(L16="Yes", 1, IF(L16="No",0,0))</f>
        <v>0</v>
      </c>
      <c r="N16" s="60" t="s">
        <v>57</v>
      </c>
      <c r="O16" s="12">
        <f t="shared" ref="O16" si="115">IF(N16="Yes", 1, IF(N16="No",0,0))</f>
        <v>0</v>
      </c>
      <c r="P16" s="60" t="s">
        <v>57</v>
      </c>
      <c r="Q16" s="12">
        <f t="shared" ref="Q16" si="116">IF(P16="Yes", 1, IF(P16="No",0,0))</f>
        <v>0</v>
      </c>
      <c r="R16" s="60" t="s">
        <v>57</v>
      </c>
      <c r="S16" s="12">
        <f t="shared" ref="S16" si="117">IF(R16="Yes", 1, IF(R16="No",0,0))</f>
        <v>0</v>
      </c>
      <c r="T16" s="60" t="s">
        <v>57</v>
      </c>
      <c r="U16" s="12">
        <f t="shared" ref="U16" si="118">IF(T16="Yes", 1, IF(T16="No",0,0))</f>
        <v>0</v>
      </c>
      <c r="V16" s="60" t="s">
        <v>57</v>
      </c>
      <c r="W16" s="12">
        <f t="shared" ref="W16" si="119">IF(V16="Yes", 1, IF(V16="No",0,0))</f>
        <v>0</v>
      </c>
      <c r="X16" s="60" t="s">
        <v>57</v>
      </c>
      <c r="Y16" s="12">
        <f t="shared" ref="Y16" si="120">IF(X16="Yes", 1, IF(X16="No",0,0))</f>
        <v>0</v>
      </c>
      <c r="Z16" s="60" t="s">
        <v>57</v>
      </c>
      <c r="AA16" s="12">
        <f t="shared" ref="AA16" si="121">IF(Z16="Yes", 1, IF(Z16="No",0,0))</f>
        <v>0</v>
      </c>
      <c r="AB16" s="60" t="s">
        <v>57</v>
      </c>
      <c r="AC16" s="12">
        <f t="shared" ref="AC16" si="122">IF(AB16="Yes", 1, IF(AB16="No",0,0))</f>
        <v>0</v>
      </c>
      <c r="AD16" s="60" t="s">
        <v>57</v>
      </c>
      <c r="AE16" s="12">
        <f t="shared" ref="AE16" si="123">IF(AD16="Yes", 1, IF(AD16="No",0,0))</f>
        <v>0</v>
      </c>
      <c r="AF16" s="60" t="s">
        <v>57</v>
      </c>
      <c r="AG16" s="12">
        <f t="shared" ref="AG16" si="124">IF(AF16="Yes", 1, IF(AF16="No",0,0))</f>
        <v>0</v>
      </c>
      <c r="AH16" s="60" t="s">
        <v>57</v>
      </c>
      <c r="AI16" s="12">
        <f t="shared" ref="AI16" si="125">IF(AH16="Yes", 1, IF(AH16="No",0,0))</f>
        <v>0</v>
      </c>
      <c r="AJ16" s="60" t="s">
        <v>57</v>
      </c>
      <c r="AK16" s="12">
        <f t="shared" ref="AK16" si="126">IF(AJ16="Yes", 1, IF(AJ16="No",0,0))</f>
        <v>0</v>
      </c>
      <c r="AL16" s="60" t="s">
        <v>57</v>
      </c>
      <c r="AM16" s="12">
        <f t="shared" ref="AM16" si="127">IF(AL16="Yes", 1, IF(AL16="No",0,0))</f>
        <v>0</v>
      </c>
      <c r="AN16" s="60" t="s">
        <v>57</v>
      </c>
      <c r="AO16" s="12">
        <f t="shared" ref="AO16" si="128">IF(AN16="Yes", 1, IF(AN16="No",0,0))</f>
        <v>0</v>
      </c>
      <c r="AP16" s="60" t="s">
        <v>57</v>
      </c>
      <c r="AQ16" s="12">
        <f t="shared" ref="AQ16:AQ18" si="129">IF(AP16="Yes", 1, IF(AP16="No",0,0))</f>
        <v>0</v>
      </c>
    </row>
    <row r="17" spans="2:43" x14ac:dyDescent="0.25">
      <c r="B17" s="13" t="s">
        <v>61</v>
      </c>
      <c r="C17" s="14">
        <v>3</v>
      </c>
      <c r="D17" s="60" t="s">
        <v>57</v>
      </c>
      <c r="E17" s="12">
        <f>IF(D17="Yes", 1, IF(D17="No",0,0))</f>
        <v>0</v>
      </c>
      <c r="F17" s="60" t="s">
        <v>57</v>
      </c>
      <c r="G17" s="12">
        <f t="shared" ref="G17" si="130">IF(F17="Yes", 1, IF(F17="No",0,0))</f>
        <v>0</v>
      </c>
      <c r="H17" s="60" t="s">
        <v>57</v>
      </c>
      <c r="I17" s="12">
        <f t="shared" ref="I17" si="131">IF(H17="Yes", 1, IF(H17="No",0,0))</f>
        <v>0</v>
      </c>
      <c r="J17" s="60" t="s">
        <v>57</v>
      </c>
      <c r="K17" s="12">
        <f t="shared" ref="K17" si="132">IF(J17="Yes", 1, IF(J17="No",0,0))</f>
        <v>0</v>
      </c>
      <c r="L17" s="60" t="s">
        <v>57</v>
      </c>
      <c r="M17" s="12">
        <f t="shared" ref="M17" si="133">IF(L17="Yes", 1, IF(L17="No",0,0))</f>
        <v>0</v>
      </c>
      <c r="N17" s="60" t="s">
        <v>57</v>
      </c>
      <c r="O17" s="12">
        <f t="shared" ref="O17" si="134">IF(N17="Yes", 1, IF(N17="No",0,0))</f>
        <v>0</v>
      </c>
      <c r="P17" s="60" t="s">
        <v>57</v>
      </c>
      <c r="Q17" s="12">
        <f t="shared" ref="Q17" si="135">IF(P17="Yes", 1, IF(P17="No",0,0))</f>
        <v>0</v>
      </c>
      <c r="R17" s="60" t="s">
        <v>57</v>
      </c>
      <c r="S17" s="12">
        <f t="shared" ref="S17" si="136">IF(R17="Yes", 1, IF(R17="No",0,0))</f>
        <v>0</v>
      </c>
      <c r="T17" s="60" t="s">
        <v>57</v>
      </c>
      <c r="U17" s="12">
        <f t="shared" ref="U17" si="137">IF(T17="Yes", 1, IF(T17="No",0,0))</f>
        <v>0</v>
      </c>
      <c r="V17" s="60" t="s">
        <v>57</v>
      </c>
      <c r="W17" s="12">
        <f t="shared" ref="W17" si="138">IF(V17="Yes", 1, IF(V17="No",0,0))</f>
        <v>0</v>
      </c>
      <c r="X17" s="60" t="s">
        <v>57</v>
      </c>
      <c r="Y17" s="12">
        <f t="shared" ref="Y17" si="139">IF(X17="Yes", 1, IF(X17="No",0,0))</f>
        <v>0</v>
      </c>
      <c r="Z17" s="60" t="s">
        <v>57</v>
      </c>
      <c r="AA17" s="12">
        <f t="shared" ref="AA17" si="140">IF(Z17="Yes", 1, IF(Z17="No",0,0))</f>
        <v>0</v>
      </c>
      <c r="AB17" s="60" t="s">
        <v>57</v>
      </c>
      <c r="AC17" s="12">
        <f t="shared" ref="AC17" si="141">IF(AB17="Yes", 1, IF(AB17="No",0,0))</f>
        <v>0</v>
      </c>
      <c r="AD17" s="60" t="s">
        <v>57</v>
      </c>
      <c r="AE17" s="12">
        <f t="shared" ref="AE17" si="142">IF(AD17="Yes", 1, IF(AD17="No",0,0))</f>
        <v>0</v>
      </c>
      <c r="AF17" s="60" t="s">
        <v>57</v>
      </c>
      <c r="AG17" s="12">
        <f t="shared" ref="AG17" si="143">IF(AF17="Yes", 1, IF(AF17="No",0,0))</f>
        <v>0</v>
      </c>
      <c r="AH17" s="60" t="s">
        <v>57</v>
      </c>
      <c r="AI17" s="12">
        <f t="shared" ref="AI17" si="144">IF(AH17="Yes", 1, IF(AH17="No",0,0))</f>
        <v>0</v>
      </c>
      <c r="AJ17" s="60" t="s">
        <v>57</v>
      </c>
      <c r="AK17" s="12">
        <f t="shared" ref="AK17" si="145">IF(AJ17="Yes", 1, IF(AJ17="No",0,0))</f>
        <v>0</v>
      </c>
      <c r="AL17" s="60" t="s">
        <v>57</v>
      </c>
      <c r="AM17" s="12">
        <f t="shared" ref="AM17" si="146">IF(AL17="Yes", 1, IF(AL17="No",0,0))</f>
        <v>0</v>
      </c>
      <c r="AN17" s="60" t="s">
        <v>57</v>
      </c>
      <c r="AO17" s="12">
        <f t="shared" ref="AO17" si="147">IF(AN17="Yes", 1, IF(AN17="No",0,0))</f>
        <v>0</v>
      </c>
      <c r="AP17" s="60" t="s">
        <v>57</v>
      </c>
      <c r="AQ17" s="12">
        <f t="shared" si="129"/>
        <v>0</v>
      </c>
    </row>
    <row r="18" spans="2:43" x14ac:dyDescent="0.25">
      <c r="B18" s="5" t="s">
        <v>67</v>
      </c>
      <c r="C18" s="93">
        <v>3</v>
      </c>
      <c r="D18" s="60" t="s">
        <v>57</v>
      </c>
      <c r="E18" s="12">
        <f>IF(D18="Yes", 1, IF(D18="No",0,0))</f>
        <v>0</v>
      </c>
      <c r="F18" s="60" t="s">
        <v>57</v>
      </c>
      <c r="G18" s="12">
        <f t="shared" ref="G18" si="148">IF(F18="Yes", 1, IF(F18="No",0,0))</f>
        <v>0</v>
      </c>
      <c r="H18" s="60" t="s">
        <v>57</v>
      </c>
      <c r="I18" s="12">
        <f t="shared" ref="I18" si="149">IF(H18="Yes", 1, IF(H18="No",0,0))</f>
        <v>0</v>
      </c>
      <c r="J18" s="60" t="s">
        <v>57</v>
      </c>
      <c r="K18" s="12">
        <f t="shared" ref="K18" si="150">IF(J18="Yes", 1, IF(J18="No",0,0))</f>
        <v>0</v>
      </c>
      <c r="L18" s="60" t="s">
        <v>57</v>
      </c>
      <c r="M18" s="12">
        <f t="shared" ref="M18" si="151">IF(L18="Yes", 1, IF(L18="No",0,0))</f>
        <v>0</v>
      </c>
      <c r="N18" s="60" t="s">
        <v>57</v>
      </c>
      <c r="O18" s="12">
        <f t="shared" ref="O18" si="152">IF(N18="Yes", 1, IF(N18="No",0,0))</f>
        <v>0</v>
      </c>
      <c r="P18" s="60" t="s">
        <v>57</v>
      </c>
      <c r="Q18" s="12">
        <f t="shared" ref="Q18" si="153">IF(P18="Yes", 1, IF(P18="No",0,0))</f>
        <v>0</v>
      </c>
      <c r="R18" s="60" t="s">
        <v>57</v>
      </c>
      <c r="S18" s="12">
        <f t="shared" ref="S18" si="154">IF(R18="Yes", 1, IF(R18="No",0,0))</f>
        <v>0</v>
      </c>
      <c r="T18" s="60" t="s">
        <v>57</v>
      </c>
      <c r="U18" s="12">
        <f t="shared" ref="U18" si="155">IF(T18="Yes", 1, IF(T18="No",0,0))</f>
        <v>0</v>
      </c>
      <c r="V18" s="60" t="s">
        <v>57</v>
      </c>
      <c r="W18" s="12">
        <f t="shared" ref="W18" si="156">IF(V18="Yes", 1, IF(V18="No",0,0))</f>
        <v>0</v>
      </c>
      <c r="X18" s="60" t="s">
        <v>57</v>
      </c>
      <c r="Y18" s="12">
        <f t="shared" ref="Y18" si="157">IF(X18="Yes", 1, IF(X18="No",0,0))</f>
        <v>0</v>
      </c>
      <c r="Z18" s="60" t="s">
        <v>57</v>
      </c>
      <c r="AA18" s="12">
        <f t="shared" ref="AA18" si="158">IF(Z18="Yes", 1, IF(Z18="No",0,0))</f>
        <v>0</v>
      </c>
      <c r="AB18" s="60" t="s">
        <v>57</v>
      </c>
      <c r="AC18" s="12">
        <f t="shared" ref="AC18" si="159">IF(AB18="Yes", 1, IF(AB18="No",0,0))</f>
        <v>0</v>
      </c>
      <c r="AD18" s="60" t="s">
        <v>57</v>
      </c>
      <c r="AE18" s="12">
        <f t="shared" ref="AE18" si="160">IF(AD18="Yes", 1, IF(AD18="No",0,0))</f>
        <v>0</v>
      </c>
      <c r="AF18" s="60" t="s">
        <v>57</v>
      </c>
      <c r="AG18" s="12">
        <f t="shared" ref="AG18" si="161">IF(AF18="Yes", 1, IF(AF18="No",0,0))</f>
        <v>0</v>
      </c>
      <c r="AH18" s="60" t="s">
        <v>57</v>
      </c>
      <c r="AI18" s="12">
        <f t="shared" ref="AI18" si="162">IF(AH18="Yes", 1, IF(AH18="No",0,0))</f>
        <v>0</v>
      </c>
      <c r="AJ18" s="60" t="s">
        <v>57</v>
      </c>
      <c r="AK18" s="12">
        <f t="shared" ref="AK18" si="163">IF(AJ18="Yes", 1, IF(AJ18="No",0,0))</f>
        <v>0</v>
      </c>
      <c r="AL18" s="60" t="s">
        <v>57</v>
      </c>
      <c r="AM18" s="12">
        <f t="shared" ref="AM18" si="164">IF(AL18="Yes", 1, IF(AL18="No",0,0))</f>
        <v>0</v>
      </c>
      <c r="AN18" s="60" t="s">
        <v>57</v>
      </c>
      <c r="AO18" s="12">
        <f t="shared" ref="AO18" si="165">IF(AN18="Yes", 1, IF(AN18="No",0,0))</f>
        <v>0</v>
      </c>
      <c r="AP18" s="60" t="s">
        <v>57</v>
      </c>
      <c r="AQ18" s="12">
        <f t="shared" si="129"/>
        <v>0</v>
      </c>
    </row>
    <row r="19" spans="2:43" x14ac:dyDescent="0.25">
      <c r="B19" s="7" t="s">
        <v>8</v>
      </c>
      <c r="C19" s="93"/>
    </row>
    <row r="20" spans="2:43" x14ac:dyDescent="0.25">
      <c r="B20" s="13" t="s">
        <v>64</v>
      </c>
      <c r="C20" s="14">
        <v>2</v>
      </c>
      <c r="D20" s="60" t="s">
        <v>57</v>
      </c>
      <c r="E20" s="12">
        <f>IF(D20="Yes", 1, IF(D20="No",0,0))</f>
        <v>0</v>
      </c>
      <c r="F20" s="60" t="s">
        <v>57</v>
      </c>
      <c r="G20" s="12">
        <f t="shared" ref="G20" si="166">IF(F20="Yes", 1, IF(F20="No",0,0))</f>
        <v>0</v>
      </c>
      <c r="H20" s="60" t="s">
        <v>57</v>
      </c>
      <c r="I20" s="12">
        <f t="shared" ref="I20" si="167">IF(H20="Yes", 1, IF(H20="No",0,0))</f>
        <v>0</v>
      </c>
      <c r="J20" s="60" t="s">
        <v>57</v>
      </c>
      <c r="K20" s="12">
        <f t="shared" ref="K20" si="168">IF(J20="Yes", 1, IF(J20="No",0,0))</f>
        <v>0</v>
      </c>
      <c r="L20" s="60" t="s">
        <v>57</v>
      </c>
      <c r="M20" s="12">
        <f t="shared" ref="M20" si="169">IF(L20="Yes", 1, IF(L20="No",0,0))</f>
        <v>0</v>
      </c>
      <c r="N20" s="60" t="s">
        <v>57</v>
      </c>
      <c r="O20" s="12">
        <f t="shared" ref="O20" si="170">IF(N20="Yes", 1, IF(N20="No",0,0))</f>
        <v>0</v>
      </c>
      <c r="P20" s="60" t="s">
        <v>57</v>
      </c>
      <c r="Q20" s="12">
        <f t="shared" ref="Q20" si="171">IF(P20="Yes", 1, IF(P20="No",0,0))</f>
        <v>0</v>
      </c>
      <c r="R20" s="60" t="s">
        <v>57</v>
      </c>
      <c r="S20" s="12">
        <f t="shared" ref="S20" si="172">IF(R20="Yes", 1, IF(R20="No",0,0))</f>
        <v>0</v>
      </c>
      <c r="T20" s="60" t="s">
        <v>57</v>
      </c>
      <c r="U20" s="12">
        <f t="shared" ref="U20" si="173">IF(T20="Yes", 1, IF(T20="No",0,0))</f>
        <v>0</v>
      </c>
      <c r="V20" s="60" t="s">
        <v>57</v>
      </c>
      <c r="W20" s="12">
        <f t="shared" ref="W20" si="174">IF(V20="Yes", 1, IF(V20="No",0,0))</f>
        <v>0</v>
      </c>
      <c r="X20" s="60" t="s">
        <v>57</v>
      </c>
      <c r="Y20" s="12">
        <f t="shared" ref="Y20" si="175">IF(X20="Yes", 1, IF(X20="No",0,0))</f>
        <v>0</v>
      </c>
      <c r="Z20" s="60" t="s">
        <v>57</v>
      </c>
      <c r="AA20" s="12">
        <f t="shared" ref="AA20" si="176">IF(Z20="Yes", 1, IF(Z20="No",0,0))</f>
        <v>0</v>
      </c>
      <c r="AB20" s="60" t="s">
        <v>57</v>
      </c>
      <c r="AC20" s="12">
        <f t="shared" ref="AC20" si="177">IF(AB20="Yes", 1, IF(AB20="No",0,0))</f>
        <v>0</v>
      </c>
      <c r="AD20" s="60" t="s">
        <v>57</v>
      </c>
      <c r="AE20" s="12">
        <f t="shared" ref="AE20" si="178">IF(AD20="Yes", 1, IF(AD20="No",0,0))</f>
        <v>0</v>
      </c>
      <c r="AF20" s="60" t="s">
        <v>57</v>
      </c>
      <c r="AG20" s="12">
        <f t="shared" ref="AG20" si="179">IF(AF20="Yes", 1, IF(AF20="No",0,0))</f>
        <v>0</v>
      </c>
      <c r="AH20" s="60" t="s">
        <v>57</v>
      </c>
      <c r="AI20" s="12">
        <f t="shared" ref="AI20" si="180">IF(AH20="Yes", 1, IF(AH20="No",0,0))</f>
        <v>0</v>
      </c>
      <c r="AJ20" s="60" t="s">
        <v>57</v>
      </c>
      <c r="AK20" s="12">
        <f t="shared" ref="AK20" si="181">IF(AJ20="Yes", 1, IF(AJ20="No",0,0))</f>
        <v>0</v>
      </c>
      <c r="AL20" s="60" t="s">
        <v>57</v>
      </c>
      <c r="AM20" s="12">
        <f t="shared" ref="AM20" si="182">IF(AL20="Yes", 1, IF(AL20="No",0,0))</f>
        <v>0</v>
      </c>
      <c r="AN20" s="60" t="s">
        <v>57</v>
      </c>
      <c r="AO20" s="12">
        <f t="shared" ref="AO20" si="183">IF(AN20="Yes", 1, IF(AN20="No",0,0))</f>
        <v>0</v>
      </c>
      <c r="AP20" s="60" t="s">
        <v>57</v>
      </c>
      <c r="AQ20" s="12">
        <f t="shared" ref="AQ20:AQ22" si="184">IF(AP20="Yes", 1, IF(AP20="No",0,0))</f>
        <v>0</v>
      </c>
    </row>
    <row r="21" spans="2:43" x14ac:dyDescent="0.25">
      <c r="B21" s="5" t="s">
        <v>62</v>
      </c>
      <c r="C21" s="6">
        <v>-5</v>
      </c>
      <c r="D21" s="60" t="s">
        <v>57</v>
      </c>
      <c r="E21" s="12">
        <f>IF(D21="Yes", 1, IF(D21="No",0,0))</f>
        <v>0</v>
      </c>
      <c r="F21" s="60" t="s">
        <v>57</v>
      </c>
      <c r="G21" s="12">
        <f t="shared" ref="G21" si="185">IF(F21="Yes", 1, IF(F21="No",0,0))</f>
        <v>0</v>
      </c>
      <c r="H21" s="60" t="s">
        <v>57</v>
      </c>
      <c r="I21" s="12">
        <f t="shared" ref="I21" si="186">IF(H21="Yes", 1, IF(H21="No",0,0))</f>
        <v>0</v>
      </c>
      <c r="J21" s="60" t="s">
        <v>57</v>
      </c>
      <c r="K21" s="12">
        <f t="shared" ref="K21" si="187">IF(J21="Yes", 1, IF(J21="No",0,0))</f>
        <v>0</v>
      </c>
      <c r="L21" s="60" t="s">
        <v>57</v>
      </c>
      <c r="M21" s="12">
        <f t="shared" ref="M21" si="188">IF(L21="Yes", 1, IF(L21="No",0,0))</f>
        <v>0</v>
      </c>
      <c r="N21" s="60" t="s">
        <v>57</v>
      </c>
      <c r="O21" s="12">
        <f t="shared" ref="O21" si="189">IF(N21="Yes", 1, IF(N21="No",0,0))</f>
        <v>0</v>
      </c>
      <c r="P21" s="60" t="s">
        <v>57</v>
      </c>
      <c r="Q21" s="12">
        <f t="shared" ref="Q21" si="190">IF(P21="Yes", 1, IF(P21="No",0,0))</f>
        <v>0</v>
      </c>
      <c r="R21" s="60" t="s">
        <v>57</v>
      </c>
      <c r="S21" s="12">
        <f t="shared" ref="S21" si="191">IF(R21="Yes", 1, IF(R21="No",0,0))</f>
        <v>0</v>
      </c>
      <c r="T21" s="60" t="s">
        <v>57</v>
      </c>
      <c r="U21" s="12">
        <f t="shared" ref="U21" si="192">IF(T21="Yes", 1, IF(T21="No",0,0))</f>
        <v>0</v>
      </c>
      <c r="V21" s="60" t="s">
        <v>57</v>
      </c>
      <c r="W21" s="12">
        <f t="shared" ref="W21" si="193">IF(V21="Yes", 1, IF(V21="No",0,0))</f>
        <v>0</v>
      </c>
      <c r="X21" s="60" t="s">
        <v>57</v>
      </c>
      <c r="Y21" s="12">
        <f t="shared" ref="Y21" si="194">IF(X21="Yes", 1, IF(X21="No",0,0))</f>
        <v>0</v>
      </c>
      <c r="Z21" s="60" t="s">
        <v>57</v>
      </c>
      <c r="AA21" s="12">
        <f t="shared" ref="AA21" si="195">IF(Z21="Yes", 1, IF(Z21="No",0,0))</f>
        <v>0</v>
      </c>
      <c r="AB21" s="60" t="s">
        <v>57</v>
      </c>
      <c r="AC21" s="12">
        <f t="shared" ref="AC21" si="196">IF(AB21="Yes", 1, IF(AB21="No",0,0))</f>
        <v>0</v>
      </c>
      <c r="AD21" s="60" t="s">
        <v>57</v>
      </c>
      <c r="AE21" s="12">
        <f t="shared" ref="AE21" si="197">IF(AD21="Yes", 1, IF(AD21="No",0,0))</f>
        <v>0</v>
      </c>
      <c r="AF21" s="60" t="s">
        <v>57</v>
      </c>
      <c r="AG21" s="12">
        <f t="shared" ref="AG21" si="198">IF(AF21="Yes", 1, IF(AF21="No",0,0))</f>
        <v>0</v>
      </c>
      <c r="AH21" s="60" t="s">
        <v>57</v>
      </c>
      <c r="AI21" s="12">
        <f t="shared" ref="AI21" si="199">IF(AH21="Yes", 1, IF(AH21="No",0,0))</f>
        <v>0</v>
      </c>
      <c r="AJ21" s="60" t="s">
        <v>57</v>
      </c>
      <c r="AK21" s="12">
        <f t="shared" ref="AK21" si="200">IF(AJ21="Yes", 1, IF(AJ21="No",0,0))</f>
        <v>0</v>
      </c>
      <c r="AL21" s="60" t="s">
        <v>57</v>
      </c>
      <c r="AM21" s="12">
        <f t="shared" ref="AM21" si="201">IF(AL21="Yes", 1, IF(AL21="No",0,0))</f>
        <v>0</v>
      </c>
      <c r="AN21" s="60" t="s">
        <v>57</v>
      </c>
      <c r="AO21" s="12">
        <f t="shared" ref="AO21" si="202">IF(AN21="Yes", 1, IF(AN21="No",0,0))</f>
        <v>0</v>
      </c>
      <c r="AP21" s="60" t="s">
        <v>57</v>
      </c>
      <c r="AQ21" s="12">
        <f t="shared" si="184"/>
        <v>0</v>
      </c>
    </row>
    <row r="22" spans="2:43" x14ac:dyDescent="0.25">
      <c r="B22" s="5" t="s">
        <v>63</v>
      </c>
      <c r="C22" s="93">
        <v>3</v>
      </c>
      <c r="D22" s="60" t="s">
        <v>57</v>
      </c>
      <c r="E22" s="12">
        <f>IF(D22="Yes", 1, IF(D22="No",0,0))</f>
        <v>0</v>
      </c>
      <c r="F22" s="60" t="s">
        <v>57</v>
      </c>
      <c r="G22" s="12">
        <f t="shared" ref="G22" si="203">IF(F22="Yes", 1, IF(F22="No",0,0))</f>
        <v>0</v>
      </c>
      <c r="H22" s="60" t="s">
        <v>57</v>
      </c>
      <c r="I22" s="12">
        <f t="shared" ref="I22" si="204">IF(H22="Yes", 1, IF(H22="No",0,0))</f>
        <v>0</v>
      </c>
      <c r="J22" s="60" t="s">
        <v>57</v>
      </c>
      <c r="K22" s="12">
        <f t="shared" ref="K22" si="205">IF(J22="Yes", 1, IF(J22="No",0,0))</f>
        <v>0</v>
      </c>
      <c r="L22" s="60" t="s">
        <v>57</v>
      </c>
      <c r="M22" s="12">
        <f t="shared" ref="M22" si="206">IF(L22="Yes", 1, IF(L22="No",0,0))</f>
        <v>0</v>
      </c>
      <c r="N22" s="60" t="s">
        <v>57</v>
      </c>
      <c r="O22" s="12">
        <f t="shared" ref="O22" si="207">IF(N22="Yes", 1, IF(N22="No",0,0))</f>
        <v>0</v>
      </c>
      <c r="P22" s="60" t="s">
        <v>57</v>
      </c>
      <c r="Q22" s="12">
        <f t="shared" ref="Q22" si="208">IF(P22="Yes", 1, IF(P22="No",0,0))</f>
        <v>0</v>
      </c>
      <c r="R22" s="60" t="s">
        <v>57</v>
      </c>
      <c r="S22" s="12">
        <f t="shared" ref="S22" si="209">IF(R22="Yes", 1, IF(R22="No",0,0))</f>
        <v>0</v>
      </c>
      <c r="T22" s="60" t="s">
        <v>57</v>
      </c>
      <c r="U22" s="12">
        <f t="shared" ref="U22" si="210">IF(T22="Yes", 1, IF(T22="No",0,0))</f>
        <v>0</v>
      </c>
      <c r="V22" s="60" t="s">
        <v>57</v>
      </c>
      <c r="W22" s="12">
        <f t="shared" ref="W22" si="211">IF(V22="Yes", 1, IF(V22="No",0,0))</f>
        <v>0</v>
      </c>
      <c r="X22" s="60" t="s">
        <v>57</v>
      </c>
      <c r="Y22" s="12">
        <f t="shared" ref="Y22" si="212">IF(X22="Yes", 1, IF(X22="No",0,0))</f>
        <v>0</v>
      </c>
      <c r="Z22" s="60" t="s">
        <v>57</v>
      </c>
      <c r="AA22" s="12">
        <f t="shared" ref="AA22" si="213">IF(Z22="Yes", 1, IF(Z22="No",0,0))</f>
        <v>0</v>
      </c>
      <c r="AB22" s="60" t="s">
        <v>57</v>
      </c>
      <c r="AC22" s="12">
        <f t="shared" ref="AC22" si="214">IF(AB22="Yes", 1, IF(AB22="No",0,0))</f>
        <v>0</v>
      </c>
      <c r="AD22" s="60" t="s">
        <v>57</v>
      </c>
      <c r="AE22" s="12">
        <f t="shared" ref="AE22" si="215">IF(AD22="Yes", 1, IF(AD22="No",0,0))</f>
        <v>0</v>
      </c>
      <c r="AF22" s="60" t="s">
        <v>57</v>
      </c>
      <c r="AG22" s="12">
        <f t="shared" ref="AG22" si="216">IF(AF22="Yes", 1, IF(AF22="No",0,0))</f>
        <v>0</v>
      </c>
      <c r="AH22" s="60" t="s">
        <v>57</v>
      </c>
      <c r="AI22" s="12">
        <f t="shared" ref="AI22" si="217">IF(AH22="Yes", 1, IF(AH22="No",0,0))</f>
        <v>0</v>
      </c>
      <c r="AJ22" s="60" t="s">
        <v>57</v>
      </c>
      <c r="AK22" s="12">
        <f t="shared" ref="AK22" si="218">IF(AJ22="Yes", 1, IF(AJ22="No",0,0))</f>
        <v>0</v>
      </c>
      <c r="AL22" s="60" t="s">
        <v>57</v>
      </c>
      <c r="AM22" s="12">
        <f t="shared" ref="AM22" si="219">IF(AL22="Yes", 1, IF(AL22="No",0,0))</f>
        <v>0</v>
      </c>
      <c r="AN22" s="60" t="s">
        <v>57</v>
      </c>
      <c r="AO22" s="12">
        <f t="shared" ref="AO22" si="220">IF(AN22="Yes", 1, IF(AN22="No",0,0))</f>
        <v>0</v>
      </c>
      <c r="AP22" s="60" t="s">
        <v>57</v>
      </c>
      <c r="AQ22" s="12">
        <f t="shared" si="184"/>
        <v>0</v>
      </c>
    </row>
    <row r="23" spans="2:43" x14ac:dyDescent="0.25">
      <c r="B23" s="7" t="s">
        <v>9</v>
      </c>
      <c r="C23" s="93"/>
    </row>
    <row r="24" spans="2:43" x14ac:dyDescent="0.25">
      <c r="B24" s="7" t="s">
        <v>10</v>
      </c>
      <c r="C24" s="93"/>
    </row>
    <row r="25" spans="2:43" x14ac:dyDescent="0.25">
      <c r="B25" s="13" t="s">
        <v>65</v>
      </c>
      <c r="C25" s="14">
        <v>2</v>
      </c>
      <c r="D25" s="60" t="s">
        <v>57</v>
      </c>
      <c r="E25" s="12">
        <f>IF(D25="Yes", 1, IF(D25="No",0,0))</f>
        <v>0</v>
      </c>
      <c r="F25" s="60" t="s">
        <v>57</v>
      </c>
      <c r="G25" s="12">
        <f t="shared" ref="G25" si="221">IF(F25="Yes", 1, IF(F25="No",0,0))</f>
        <v>0</v>
      </c>
      <c r="H25" s="60" t="s">
        <v>57</v>
      </c>
      <c r="I25" s="12">
        <f t="shared" ref="I25" si="222">IF(H25="Yes", 1, IF(H25="No",0,0))</f>
        <v>0</v>
      </c>
      <c r="J25" s="60" t="s">
        <v>57</v>
      </c>
      <c r="K25" s="12">
        <f t="shared" ref="K25" si="223">IF(J25="Yes", 1, IF(J25="No",0,0))</f>
        <v>0</v>
      </c>
      <c r="L25" s="60" t="s">
        <v>57</v>
      </c>
      <c r="M25" s="12">
        <f t="shared" ref="M25" si="224">IF(L25="Yes", 1, IF(L25="No",0,0))</f>
        <v>0</v>
      </c>
      <c r="N25" s="60" t="s">
        <v>57</v>
      </c>
      <c r="O25" s="12">
        <f t="shared" ref="O25" si="225">IF(N25="Yes", 1, IF(N25="No",0,0))</f>
        <v>0</v>
      </c>
      <c r="P25" s="60" t="s">
        <v>57</v>
      </c>
      <c r="Q25" s="12">
        <f t="shared" ref="Q25" si="226">IF(P25="Yes", 1, IF(P25="No",0,0))</f>
        <v>0</v>
      </c>
      <c r="R25" s="60" t="s">
        <v>57</v>
      </c>
      <c r="S25" s="12">
        <f t="shared" ref="S25" si="227">IF(R25="Yes", 1, IF(R25="No",0,0))</f>
        <v>0</v>
      </c>
      <c r="T25" s="60" t="s">
        <v>57</v>
      </c>
      <c r="U25" s="12">
        <f t="shared" ref="U25" si="228">IF(T25="Yes", 1, IF(T25="No",0,0))</f>
        <v>0</v>
      </c>
      <c r="V25" s="60" t="s">
        <v>57</v>
      </c>
      <c r="W25" s="12">
        <f t="shared" ref="W25" si="229">IF(V25="Yes", 1, IF(V25="No",0,0))</f>
        <v>0</v>
      </c>
      <c r="X25" s="60" t="s">
        <v>57</v>
      </c>
      <c r="Y25" s="12">
        <f t="shared" ref="Y25" si="230">IF(X25="Yes", 1, IF(X25="No",0,0))</f>
        <v>0</v>
      </c>
      <c r="Z25" s="60" t="s">
        <v>57</v>
      </c>
      <c r="AA25" s="12">
        <f t="shared" ref="AA25" si="231">IF(Z25="Yes", 1, IF(Z25="No",0,0))</f>
        <v>0</v>
      </c>
      <c r="AB25" s="60" t="s">
        <v>57</v>
      </c>
      <c r="AC25" s="12">
        <f t="shared" ref="AC25" si="232">IF(AB25="Yes", 1, IF(AB25="No",0,0))</f>
        <v>0</v>
      </c>
      <c r="AD25" s="60" t="s">
        <v>57</v>
      </c>
      <c r="AE25" s="12">
        <f t="shared" ref="AE25" si="233">IF(AD25="Yes", 1, IF(AD25="No",0,0))</f>
        <v>0</v>
      </c>
      <c r="AF25" s="60" t="s">
        <v>57</v>
      </c>
      <c r="AG25" s="12">
        <f t="shared" ref="AG25" si="234">IF(AF25="Yes", 1, IF(AF25="No",0,0))</f>
        <v>0</v>
      </c>
      <c r="AH25" s="60" t="s">
        <v>57</v>
      </c>
      <c r="AI25" s="12">
        <f t="shared" ref="AI25" si="235">IF(AH25="Yes", 1, IF(AH25="No",0,0))</f>
        <v>0</v>
      </c>
      <c r="AJ25" s="60" t="s">
        <v>57</v>
      </c>
      <c r="AK25" s="12">
        <f t="shared" ref="AK25" si="236">IF(AJ25="Yes", 1, IF(AJ25="No",0,0))</f>
        <v>0</v>
      </c>
      <c r="AL25" s="60" t="s">
        <v>57</v>
      </c>
      <c r="AM25" s="12">
        <f t="shared" ref="AM25" si="237">IF(AL25="Yes", 1, IF(AL25="No",0,0))</f>
        <v>0</v>
      </c>
      <c r="AN25" s="60" t="s">
        <v>57</v>
      </c>
      <c r="AO25" s="12">
        <f t="shared" ref="AO25" si="238">IF(AN25="Yes", 1, IF(AN25="No",0,0))</f>
        <v>0</v>
      </c>
      <c r="AP25" s="60" t="s">
        <v>57</v>
      </c>
      <c r="AQ25" s="12">
        <f t="shared" ref="AQ25:AQ26" si="239">IF(AP25="Yes", 1, IF(AP25="No",0,0))</f>
        <v>0</v>
      </c>
    </row>
    <row r="26" spans="2:43" x14ac:dyDescent="0.25">
      <c r="B26" s="5" t="s">
        <v>68</v>
      </c>
      <c r="C26" s="93">
        <v>2</v>
      </c>
      <c r="D26" s="60" t="s">
        <v>57</v>
      </c>
      <c r="E26" s="12">
        <f>IF(D26="Yes", 1, IF(D26="No",0,0))</f>
        <v>0</v>
      </c>
      <c r="F26" s="60" t="s">
        <v>57</v>
      </c>
      <c r="G26" s="12">
        <f t="shared" ref="G26" si="240">IF(F26="Yes", 1, IF(F26="No",0,0))</f>
        <v>0</v>
      </c>
      <c r="H26" s="60" t="s">
        <v>57</v>
      </c>
      <c r="I26" s="12">
        <f t="shared" ref="I26" si="241">IF(H26="Yes", 1, IF(H26="No",0,0))</f>
        <v>0</v>
      </c>
      <c r="J26" s="60" t="s">
        <v>57</v>
      </c>
      <c r="K26" s="12">
        <f t="shared" ref="K26" si="242">IF(J26="Yes", 1, IF(J26="No",0,0))</f>
        <v>0</v>
      </c>
      <c r="L26" s="60" t="s">
        <v>57</v>
      </c>
      <c r="M26" s="12">
        <f t="shared" ref="M26" si="243">IF(L26="Yes", 1, IF(L26="No",0,0))</f>
        <v>0</v>
      </c>
      <c r="N26" s="60" t="s">
        <v>57</v>
      </c>
      <c r="O26" s="12">
        <f t="shared" ref="O26" si="244">IF(N26="Yes", 1, IF(N26="No",0,0))</f>
        <v>0</v>
      </c>
      <c r="P26" s="60" t="s">
        <v>57</v>
      </c>
      <c r="Q26" s="12">
        <f t="shared" ref="Q26" si="245">IF(P26="Yes", 1, IF(P26="No",0,0))</f>
        <v>0</v>
      </c>
      <c r="R26" s="60" t="s">
        <v>57</v>
      </c>
      <c r="S26" s="12">
        <f t="shared" ref="S26" si="246">IF(R26="Yes", 1, IF(R26="No",0,0))</f>
        <v>0</v>
      </c>
      <c r="T26" s="60" t="s">
        <v>57</v>
      </c>
      <c r="U26" s="12">
        <f t="shared" ref="U26" si="247">IF(T26="Yes", 1, IF(T26="No",0,0))</f>
        <v>0</v>
      </c>
      <c r="V26" s="60" t="s">
        <v>57</v>
      </c>
      <c r="W26" s="12">
        <f t="shared" ref="W26" si="248">IF(V26="Yes", 1, IF(V26="No",0,0))</f>
        <v>0</v>
      </c>
      <c r="X26" s="60" t="s">
        <v>57</v>
      </c>
      <c r="Y26" s="12">
        <f t="shared" ref="Y26" si="249">IF(X26="Yes", 1, IF(X26="No",0,0))</f>
        <v>0</v>
      </c>
      <c r="Z26" s="60" t="s">
        <v>57</v>
      </c>
      <c r="AA26" s="12">
        <f t="shared" ref="AA26" si="250">IF(Z26="Yes", 1, IF(Z26="No",0,0))</f>
        <v>0</v>
      </c>
      <c r="AB26" s="60" t="s">
        <v>57</v>
      </c>
      <c r="AC26" s="12">
        <f t="shared" ref="AC26" si="251">IF(AB26="Yes", 1, IF(AB26="No",0,0))</f>
        <v>0</v>
      </c>
      <c r="AD26" s="60" t="s">
        <v>57</v>
      </c>
      <c r="AE26" s="12">
        <f t="shared" ref="AE26" si="252">IF(AD26="Yes", 1, IF(AD26="No",0,0))</f>
        <v>0</v>
      </c>
      <c r="AF26" s="60" t="s">
        <v>57</v>
      </c>
      <c r="AG26" s="12">
        <f t="shared" ref="AG26" si="253">IF(AF26="Yes", 1, IF(AF26="No",0,0))</f>
        <v>0</v>
      </c>
      <c r="AH26" s="60" t="s">
        <v>57</v>
      </c>
      <c r="AI26" s="12">
        <f t="shared" ref="AI26" si="254">IF(AH26="Yes", 1, IF(AH26="No",0,0))</f>
        <v>0</v>
      </c>
      <c r="AJ26" s="60" t="s">
        <v>57</v>
      </c>
      <c r="AK26" s="12">
        <f t="shared" ref="AK26" si="255">IF(AJ26="Yes", 1, IF(AJ26="No",0,0))</f>
        <v>0</v>
      </c>
      <c r="AL26" s="60" t="s">
        <v>57</v>
      </c>
      <c r="AM26" s="12">
        <f t="shared" ref="AM26" si="256">IF(AL26="Yes", 1, IF(AL26="No",0,0))</f>
        <v>0</v>
      </c>
      <c r="AN26" s="60" t="s">
        <v>57</v>
      </c>
      <c r="AO26" s="12">
        <f t="shared" ref="AO26" si="257">IF(AN26="Yes", 1, IF(AN26="No",0,0))</f>
        <v>0</v>
      </c>
      <c r="AP26" s="60" t="s">
        <v>57</v>
      </c>
      <c r="AQ26" s="12">
        <f t="shared" si="239"/>
        <v>0</v>
      </c>
    </row>
    <row r="27" spans="2:43" x14ac:dyDescent="0.25">
      <c r="B27" s="7" t="s">
        <v>11</v>
      </c>
      <c r="C27" s="93"/>
    </row>
    <row r="28" spans="2:43" x14ac:dyDescent="0.25">
      <c r="B28" s="7" t="s">
        <v>12</v>
      </c>
      <c r="C28" s="93"/>
    </row>
    <row r="29" spans="2:43" x14ac:dyDescent="0.25">
      <c r="B29" s="13" t="s">
        <v>69</v>
      </c>
      <c r="C29" s="14">
        <v>3</v>
      </c>
      <c r="D29" s="60" t="s">
        <v>57</v>
      </c>
      <c r="E29" s="12">
        <f>IF(D29="Yes", 1, IF(D29="No",0,0))</f>
        <v>0</v>
      </c>
      <c r="F29" s="60" t="s">
        <v>57</v>
      </c>
      <c r="G29" s="12">
        <f t="shared" ref="G29" si="258">IF(F29="Yes", 1, IF(F29="No",0,0))</f>
        <v>0</v>
      </c>
      <c r="H29" s="60" t="s">
        <v>57</v>
      </c>
      <c r="I29" s="12">
        <f t="shared" ref="I29" si="259">IF(H29="Yes", 1, IF(H29="No",0,0))</f>
        <v>0</v>
      </c>
      <c r="J29" s="60" t="s">
        <v>57</v>
      </c>
      <c r="K29" s="12">
        <f t="shared" ref="K29" si="260">IF(J29="Yes", 1, IF(J29="No",0,0))</f>
        <v>0</v>
      </c>
      <c r="L29" s="60" t="s">
        <v>57</v>
      </c>
      <c r="M29" s="12">
        <f t="shared" ref="M29" si="261">IF(L29="Yes", 1, IF(L29="No",0,0))</f>
        <v>0</v>
      </c>
      <c r="N29" s="60" t="s">
        <v>57</v>
      </c>
      <c r="O29" s="12">
        <f t="shared" ref="O29" si="262">IF(N29="Yes", 1, IF(N29="No",0,0))</f>
        <v>0</v>
      </c>
      <c r="P29" s="60" t="s">
        <v>57</v>
      </c>
      <c r="Q29" s="12">
        <f t="shared" ref="Q29" si="263">IF(P29="Yes", 1, IF(P29="No",0,0))</f>
        <v>0</v>
      </c>
      <c r="R29" s="60" t="s">
        <v>57</v>
      </c>
      <c r="S29" s="12">
        <f t="shared" ref="S29" si="264">IF(R29="Yes", 1, IF(R29="No",0,0))</f>
        <v>0</v>
      </c>
      <c r="T29" s="60" t="s">
        <v>57</v>
      </c>
      <c r="U29" s="12">
        <f t="shared" ref="U29" si="265">IF(T29="Yes", 1, IF(T29="No",0,0))</f>
        <v>0</v>
      </c>
      <c r="V29" s="60" t="s">
        <v>57</v>
      </c>
      <c r="W29" s="12">
        <f t="shared" ref="W29" si="266">IF(V29="Yes", 1, IF(V29="No",0,0))</f>
        <v>0</v>
      </c>
      <c r="X29" s="60" t="s">
        <v>57</v>
      </c>
      <c r="Y29" s="12">
        <f t="shared" ref="Y29" si="267">IF(X29="Yes", 1, IF(X29="No",0,0))</f>
        <v>0</v>
      </c>
      <c r="Z29" s="60" t="s">
        <v>57</v>
      </c>
      <c r="AA29" s="12">
        <f t="shared" ref="AA29" si="268">IF(Z29="Yes", 1, IF(Z29="No",0,0))</f>
        <v>0</v>
      </c>
      <c r="AB29" s="60" t="s">
        <v>57</v>
      </c>
      <c r="AC29" s="12">
        <f t="shared" ref="AC29" si="269">IF(AB29="Yes", 1, IF(AB29="No",0,0))</f>
        <v>0</v>
      </c>
      <c r="AD29" s="60" t="s">
        <v>57</v>
      </c>
      <c r="AE29" s="12">
        <f t="shared" ref="AE29" si="270">IF(AD29="Yes", 1, IF(AD29="No",0,0))</f>
        <v>0</v>
      </c>
      <c r="AF29" s="60" t="s">
        <v>57</v>
      </c>
      <c r="AG29" s="12">
        <f t="shared" ref="AG29" si="271">IF(AF29="Yes", 1, IF(AF29="No",0,0))</f>
        <v>0</v>
      </c>
      <c r="AH29" s="60" t="s">
        <v>57</v>
      </c>
      <c r="AI29" s="12">
        <f t="shared" ref="AI29" si="272">IF(AH29="Yes", 1, IF(AH29="No",0,0))</f>
        <v>0</v>
      </c>
      <c r="AJ29" s="60" t="s">
        <v>57</v>
      </c>
      <c r="AK29" s="12">
        <f t="shared" ref="AK29" si="273">IF(AJ29="Yes", 1, IF(AJ29="No",0,0))</f>
        <v>0</v>
      </c>
      <c r="AL29" s="60" t="s">
        <v>57</v>
      </c>
      <c r="AM29" s="12">
        <f t="shared" ref="AM29" si="274">IF(AL29="Yes", 1, IF(AL29="No",0,0))</f>
        <v>0</v>
      </c>
      <c r="AN29" s="60" t="s">
        <v>57</v>
      </c>
      <c r="AO29" s="12">
        <f t="shared" ref="AO29" si="275">IF(AN29="Yes", 1, IF(AN29="No",0,0))</f>
        <v>0</v>
      </c>
      <c r="AP29" s="60" t="s">
        <v>57</v>
      </c>
      <c r="AQ29" s="12">
        <f t="shared" ref="AQ29:AQ30" si="276">IF(AP29="Yes", 1, IF(AP29="No",0,0))</f>
        <v>0</v>
      </c>
    </row>
    <row r="30" spans="2:43" x14ac:dyDescent="0.25">
      <c r="B30" s="5" t="s">
        <v>70</v>
      </c>
      <c r="C30" s="93">
        <v>2</v>
      </c>
      <c r="D30" s="60" t="s">
        <v>57</v>
      </c>
      <c r="E30" s="12">
        <f>IF(D30="Yes", 1, IF(D30="No",0,0))</f>
        <v>0</v>
      </c>
      <c r="F30" s="60" t="s">
        <v>57</v>
      </c>
      <c r="G30" s="12">
        <f t="shared" ref="G30" si="277">IF(F30="Yes", 1, IF(F30="No",0,0))</f>
        <v>0</v>
      </c>
      <c r="H30" s="60" t="s">
        <v>57</v>
      </c>
      <c r="I30" s="12">
        <f t="shared" ref="I30" si="278">IF(H30="Yes", 1, IF(H30="No",0,0))</f>
        <v>0</v>
      </c>
      <c r="J30" s="60" t="s">
        <v>57</v>
      </c>
      <c r="K30" s="12">
        <f t="shared" ref="K30" si="279">IF(J30="Yes", 1, IF(J30="No",0,0))</f>
        <v>0</v>
      </c>
      <c r="L30" s="60" t="s">
        <v>57</v>
      </c>
      <c r="M30" s="12">
        <f t="shared" ref="M30" si="280">IF(L30="Yes", 1, IF(L30="No",0,0))</f>
        <v>0</v>
      </c>
      <c r="N30" s="60" t="s">
        <v>57</v>
      </c>
      <c r="O30" s="12">
        <f t="shared" ref="O30" si="281">IF(N30="Yes", 1, IF(N30="No",0,0))</f>
        <v>0</v>
      </c>
      <c r="P30" s="60" t="s">
        <v>57</v>
      </c>
      <c r="Q30" s="12">
        <f t="shared" ref="Q30" si="282">IF(P30="Yes", 1, IF(P30="No",0,0))</f>
        <v>0</v>
      </c>
      <c r="R30" s="60" t="s">
        <v>57</v>
      </c>
      <c r="S30" s="12">
        <f t="shared" ref="S30" si="283">IF(R30="Yes", 1, IF(R30="No",0,0))</f>
        <v>0</v>
      </c>
      <c r="T30" s="60" t="s">
        <v>57</v>
      </c>
      <c r="U30" s="12">
        <f t="shared" ref="U30" si="284">IF(T30="Yes", 1, IF(T30="No",0,0))</f>
        <v>0</v>
      </c>
      <c r="V30" s="60" t="s">
        <v>57</v>
      </c>
      <c r="W30" s="12">
        <f t="shared" ref="W30" si="285">IF(V30="Yes", 1, IF(V30="No",0,0))</f>
        <v>0</v>
      </c>
      <c r="X30" s="60" t="s">
        <v>57</v>
      </c>
      <c r="Y30" s="12">
        <f t="shared" ref="Y30" si="286">IF(X30="Yes", 1, IF(X30="No",0,0))</f>
        <v>0</v>
      </c>
      <c r="Z30" s="60" t="s">
        <v>57</v>
      </c>
      <c r="AA30" s="12">
        <f t="shared" ref="AA30" si="287">IF(Z30="Yes", 1, IF(Z30="No",0,0))</f>
        <v>0</v>
      </c>
      <c r="AB30" s="60" t="s">
        <v>57</v>
      </c>
      <c r="AC30" s="12">
        <f t="shared" ref="AC30" si="288">IF(AB30="Yes", 1, IF(AB30="No",0,0))</f>
        <v>0</v>
      </c>
      <c r="AD30" s="60" t="s">
        <v>57</v>
      </c>
      <c r="AE30" s="12">
        <f t="shared" ref="AE30" si="289">IF(AD30="Yes", 1, IF(AD30="No",0,0))</f>
        <v>0</v>
      </c>
      <c r="AF30" s="60" t="s">
        <v>57</v>
      </c>
      <c r="AG30" s="12">
        <f t="shared" ref="AG30" si="290">IF(AF30="Yes", 1, IF(AF30="No",0,0))</f>
        <v>0</v>
      </c>
      <c r="AH30" s="60" t="s">
        <v>57</v>
      </c>
      <c r="AI30" s="12">
        <f t="shared" ref="AI30" si="291">IF(AH30="Yes", 1, IF(AH30="No",0,0))</f>
        <v>0</v>
      </c>
      <c r="AJ30" s="60" t="s">
        <v>57</v>
      </c>
      <c r="AK30" s="12">
        <f t="shared" ref="AK30" si="292">IF(AJ30="Yes", 1, IF(AJ30="No",0,0))</f>
        <v>0</v>
      </c>
      <c r="AL30" s="60" t="s">
        <v>57</v>
      </c>
      <c r="AM30" s="12">
        <f t="shared" ref="AM30" si="293">IF(AL30="Yes", 1, IF(AL30="No",0,0))</f>
        <v>0</v>
      </c>
      <c r="AN30" s="60" t="s">
        <v>57</v>
      </c>
      <c r="AO30" s="12">
        <f t="shared" ref="AO30" si="294">IF(AN30="Yes", 1, IF(AN30="No",0,0))</f>
        <v>0</v>
      </c>
      <c r="AP30" s="60" t="s">
        <v>57</v>
      </c>
      <c r="AQ30" s="12">
        <f t="shared" si="276"/>
        <v>0</v>
      </c>
    </row>
    <row r="31" spans="2:43" x14ac:dyDescent="0.25">
      <c r="B31" s="7" t="s">
        <v>13</v>
      </c>
      <c r="C31" s="93"/>
    </row>
    <row r="32" spans="2:43" x14ac:dyDescent="0.25">
      <c r="B32" s="7" t="s">
        <v>14</v>
      </c>
      <c r="C32" s="93"/>
    </row>
    <row r="33" spans="2:43" x14ac:dyDescent="0.25">
      <c r="B33" s="13" t="s">
        <v>71</v>
      </c>
      <c r="C33" s="14">
        <v>5</v>
      </c>
      <c r="D33" s="60" t="s">
        <v>57</v>
      </c>
      <c r="E33" s="12">
        <f>IF(D33="Yes", 1, IF(D33="No",0,0))</f>
        <v>0</v>
      </c>
      <c r="F33" s="60" t="s">
        <v>57</v>
      </c>
      <c r="G33" s="12">
        <f t="shared" ref="G33" si="295">IF(F33="Yes", 1, IF(F33="No",0,0))</f>
        <v>0</v>
      </c>
      <c r="H33" s="60" t="s">
        <v>57</v>
      </c>
      <c r="I33" s="12">
        <f t="shared" ref="I33" si="296">IF(H33="Yes", 1, IF(H33="No",0,0))</f>
        <v>0</v>
      </c>
      <c r="J33" s="60" t="s">
        <v>57</v>
      </c>
      <c r="K33" s="12">
        <f t="shared" ref="K33" si="297">IF(J33="Yes", 1, IF(J33="No",0,0))</f>
        <v>0</v>
      </c>
      <c r="L33" s="60" t="s">
        <v>57</v>
      </c>
      <c r="M33" s="12">
        <f t="shared" ref="M33" si="298">IF(L33="Yes", 1, IF(L33="No",0,0))</f>
        <v>0</v>
      </c>
      <c r="N33" s="60" t="s">
        <v>57</v>
      </c>
      <c r="O33" s="12">
        <f t="shared" ref="O33" si="299">IF(N33="Yes", 1, IF(N33="No",0,0))</f>
        <v>0</v>
      </c>
      <c r="P33" s="60" t="s">
        <v>57</v>
      </c>
      <c r="Q33" s="12">
        <f t="shared" ref="Q33" si="300">IF(P33="Yes", 1, IF(P33="No",0,0))</f>
        <v>0</v>
      </c>
      <c r="R33" s="60" t="s">
        <v>57</v>
      </c>
      <c r="S33" s="12">
        <f t="shared" ref="S33" si="301">IF(R33="Yes", 1, IF(R33="No",0,0))</f>
        <v>0</v>
      </c>
      <c r="T33" s="60" t="s">
        <v>57</v>
      </c>
      <c r="U33" s="12">
        <f t="shared" ref="U33" si="302">IF(T33="Yes", 1, IF(T33="No",0,0))</f>
        <v>0</v>
      </c>
      <c r="V33" s="60" t="s">
        <v>57</v>
      </c>
      <c r="W33" s="12">
        <f t="shared" ref="W33" si="303">IF(V33="Yes", 1, IF(V33="No",0,0))</f>
        <v>0</v>
      </c>
      <c r="X33" s="60" t="s">
        <v>57</v>
      </c>
      <c r="Y33" s="12">
        <f t="shared" ref="Y33" si="304">IF(X33="Yes", 1, IF(X33="No",0,0))</f>
        <v>0</v>
      </c>
      <c r="Z33" s="60" t="s">
        <v>57</v>
      </c>
      <c r="AA33" s="12">
        <f t="shared" ref="AA33" si="305">IF(Z33="Yes", 1, IF(Z33="No",0,0))</f>
        <v>0</v>
      </c>
      <c r="AB33" s="60" t="s">
        <v>57</v>
      </c>
      <c r="AC33" s="12">
        <f t="shared" ref="AC33" si="306">IF(AB33="Yes", 1, IF(AB33="No",0,0))</f>
        <v>0</v>
      </c>
      <c r="AD33" s="60" t="s">
        <v>57</v>
      </c>
      <c r="AE33" s="12">
        <f t="shared" ref="AE33" si="307">IF(AD33="Yes", 1, IF(AD33="No",0,0))</f>
        <v>0</v>
      </c>
      <c r="AF33" s="60" t="s">
        <v>57</v>
      </c>
      <c r="AG33" s="12">
        <f t="shared" ref="AG33" si="308">IF(AF33="Yes", 1, IF(AF33="No",0,0))</f>
        <v>0</v>
      </c>
      <c r="AH33" s="60" t="s">
        <v>57</v>
      </c>
      <c r="AI33" s="12">
        <f t="shared" ref="AI33" si="309">IF(AH33="Yes", 1, IF(AH33="No",0,0))</f>
        <v>0</v>
      </c>
      <c r="AJ33" s="60" t="s">
        <v>57</v>
      </c>
      <c r="AK33" s="12">
        <f t="shared" ref="AK33" si="310">IF(AJ33="Yes", 1, IF(AJ33="No",0,0))</f>
        <v>0</v>
      </c>
      <c r="AL33" s="60" t="s">
        <v>57</v>
      </c>
      <c r="AM33" s="12">
        <f t="shared" ref="AM33" si="311">IF(AL33="Yes", 1, IF(AL33="No",0,0))</f>
        <v>0</v>
      </c>
      <c r="AN33" s="60" t="s">
        <v>57</v>
      </c>
      <c r="AO33" s="12">
        <f t="shared" ref="AO33" si="312">IF(AN33="Yes", 1, IF(AN33="No",0,0))</f>
        <v>0</v>
      </c>
      <c r="AP33" s="60" t="s">
        <v>57</v>
      </c>
      <c r="AQ33" s="12">
        <f t="shared" ref="AQ33" si="313">IF(AP33="Yes", 1, IF(AP33="No",0,0))</f>
        <v>0</v>
      </c>
    </row>
    <row r="34" spans="2:43" x14ac:dyDescent="0.25">
      <c r="B34" s="8"/>
      <c r="D34" s="70">
        <f>SUMPRODUCT($C5:$C33,E5:E33)</f>
        <v>0</v>
      </c>
      <c r="F34" s="70">
        <f t="shared" ref="F34" si="314">SUMPRODUCT($C5:$C33,G5:G33)</f>
        <v>0</v>
      </c>
      <c r="H34" s="70">
        <f t="shared" ref="H34" si="315">SUMPRODUCT($C5:$C33,I5:I33)</f>
        <v>0</v>
      </c>
      <c r="J34" s="70">
        <f t="shared" ref="J34" si="316">SUMPRODUCT($C5:$C33,K5:K33)</f>
        <v>0</v>
      </c>
      <c r="L34" s="70">
        <f t="shared" ref="L34" si="317">SUMPRODUCT($C5:$C33,M5:M33)</f>
        <v>0</v>
      </c>
      <c r="N34" s="70">
        <f t="shared" ref="N34" si="318">SUMPRODUCT($C5:$C33,O5:O33)</f>
        <v>0</v>
      </c>
      <c r="P34" s="70">
        <f t="shared" ref="P34" si="319">SUMPRODUCT($C5:$C33,Q5:Q33)</f>
        <v>0</v>
      </c>
      <c r="R34" s="70">
        <f t="shared" ref="R34" si="320">SUMPRODUCT($C5:$C33,S5:S33)</f>
        <v>0</v>
      </c>
      <c r="T34" s="70">
        <f t="shared" ref="T34" si="321">SUMPRODUCT($C5:$C33,U5:U33)</f>
        <v>0</v>
      </c>
      <c r="V34" s="70">
        <f t="shared" ref="V34" si="322">SUMPRODUCT($C5:$C33,W5:W33)</f>
        <v>0</v>
      </c>
      <c r="X34" s="70">
        <f t="shared" ref="X34" si="323">SUMPRODUCT($C5:$C33,Y5:Y33)</f>
        <v>0</v>
      </c>
      <c r="Z34" s="70">
        <f t="shared" ref="Z34" si="324">SUMPRODUCT($C5:$C33,AA5:AA33)</f>
        <v>0</v>
      </c>
      <c r="AB34" s="70">
        <f t="shared" ref="AB34" si="325">SUMPRODUCT($C5:$C33,AC5:AC33)</f>
        <v>0</v>
      </c>
      <c r="AD34" s="70">
        <f t="shared" ref="AD34" si="326">SUMPRODUCT($C5:$C33,AE5:AE33)</f>
        <v>0</v>
      </c>
      <c r="AF34" s="70">
        <f t="shared" ref="AF34" si="327">SUMPRODUCT($C5:$C33,AG5:AG33)</f>
        <v>0</v>
      </c>
      <c r="AH34" s="70">
        <f t="shared" ref="AH34" si="328">SUMPRODUCT($C5:$C33,AI5:AI33)</f>
        <v>0</v>
      </c>
      <c r="AJ34" s="70">
        <f t="shared" ref="AJ34" si="329">SUMPRODUCT($C5:$C33,AK5:AK33)</f>
        <v>0</v>
      </c>
      <c r="AL34" s="70">
        <f t="shared" ref="AL34" si="330">SUMPRODUCT($C5:$C33,AM5:AM33)</f>
        <v>0</v>
      </c>
      <c r="AN34" s="70">
        <f t="shared" ref="AN34" si="331">SUMPRODUCT($C5:$C33,AO5:AO33)</f>
        <v>0</v>
      </c>
      <c r="AP34" s="70">
        <f t="shared" ref="AP34" si="332">SUMPRODUCT($C5:$C33,AQ5:AQ33)</f>
        <v>0</v>
      </c>
    </row>
    <row r="35" spans="2:43" ht="20.25" thickBot="1" x14ac:dyDescent="0.35">
      <c r="B35" s="2" t="s">
        <v>30</v>
      </c>
      <c r="C35" s="2"/>
    </row>
    <row r="36" spans="2:43" ht="33" thickTop="1" thickBot="1" x14ac:dyDescent="0.3">
      <c r="B36" s="4" t="s">
        <v>0</v>
      </c>
      <c r="C36" s="15" t="s">
        <v>1</v>
      </c>
    </row>
    <row r="37" spans="2:43" x14ac:dyDescent="0.25">
      <c r="B37" s="5" t="s">
        <v>74</v>
      </c>
      <c r="C37" s="6">
        <v>10</v>
      </c>
      <c r="D37" s="60" t="s">
        <v>57</v>
      </c>
      <c r="E37" s="12">
        <f t="shared" ref="E37:E40" si="333">IF(D37="Yes", 1, IF(D37="No",0,0))</f>
        <v>0</v>
      </c>
      <c r="F37" s="60" t="s">
        <v>57</v>
      </c>
      <c r="G37" s="12">
        <f t="shared" ref="G37:G40" si="334">IF(F37="Yes", 1, IF(F37="No",0,0))</f>
        <v>0</v>
      </c>
      <c r="H37" s="60" t="s">
        <v>57</v>
      </c>
      <c r="I37" s="12">
        <f t="shared" ref="I37:I40" si="335">IF(H37="Yes", 1, IF(H37="No",0,0))</f>
        <v>0</v>
      </c>
      <c r="J37" s="60" t="s">
        <v>57</v>
      </c>
      <c r="K37" s="12">
        <f t="shared" ref="K37:K40" si="336">IF(J37="Yes", 1, IF(J37="No",0,0))</f>
        <v>0</v>
      </c>
      <c r="L37" s="60" t="s">
        <v>57</v>
      </c>
      <c r="M37" s="12">
        <f t="shared" ref="M37:M40" si="337">IF(L37="Yes", 1, IF(L37="No",0,0))</f>
        <v>0</v>
      </c>
      <c r="N37" s="60" t="s">
        <v>57</v>
      </c>
      <c r="O37" s="12">
        <f t="shared" ref="O37:O40" si="338">IF(N37="Yes", 1, IF(N37="No",0,0))</f>
        <v>0</v>
      </c>
      <c r="P37" s="60" t="s">
        <v>57</v>
      </c>
      <c r="Q37" s="12">
        <f t="shared" ref="Q37:Q40" si="339">IF(P37="Yes", 1, IF(P37="No",0,0))</f>
        <v>0</v>
      </c>
      <c r="R37" s="60" t="s">
        <v>57</v>
      </c>
      <c r="S37" s="12">
        <f t="shared" ref="S37:S40" si="340">IF(R37="Yes", 1, IF(R37="No",0,0))</f>
        <v>0</v>
      </c>
      <c r="T37" s="60" t="s">
        <v>57</v>
      </c>
      <c r="U37" s="12">
        <f t="shared" ref="U37:U40" si="341">IF(T37="Yes", 1, IF(T37="No",0,0))</f>
        <v>0</v>
      </c>
      <c r="V37" s="60" t="s">
        <v>57</v>
      </c>
      <c r="W37" s="12">
        <f t="shared" ref="W37:W40" si="342">IF(V37="Yes", 1, IF(V37="No",0,0))</f>
        <v>0</v>
      </c>
      <c r="X37" s="60" t="s">
        <v>57</v>
      </c>
      <c r="Y37" s="12">
        <f t="shared" ref="Y37:Y40" si="343">IF(X37="Yes", 1, IF(X37="No",0,0))</f>
        <v>0</v>
      </c>
      <c r="Z37" s="60" t="s">
        <v>57</v>
      </c>
      <c r="AA37" s="12">
        <f t="shared" ref="AA37:AA40" si="344">IF(Z37="Yes", 1, IF(Z37="No",0,0))</f>
        <v>0</v>
      </c>
      <c r="AB37" s="60" t="s">
        <v>57</v>
      </c>
      <c r="AC37" s="12">
        <f t="shared" ref="AC37:AC40" si="345">IF(AB37="Yes", 1, IF(AB37="No",0,0))</f>
        <v>0</v>
      </c>
      <c r="AD37" s="60" t="s">
        <v>57</v>
      </c>
      <c r="AE37" s="12">
        <f t="shared" ref="AE37:AE40" si="346">IF(AD37="Yes", 1, IF(AD37="No",0,0))</f>
        <v>0</v>
      </c>
      <c r="AF37" s="60" t="s">
        <v>57</v>
      </c>
      <c r="AG37" s="12">
        <f t="shared" ref="AG37:AG40" si="347">IF(AF37="Yes", 1, IF(AF37="No",0,0))</f>
        <v>0</v>
      </c>
      <c r="AH37" s="60" t="s">
        <v>57</v>
      </c>
      <c r="AI37" s="12">
        <f t="shared" ref="AI37:AI40" si="348">IF(AH37="Yes", 1, IF(AH37="No",0,0))</f>
        <v>0</v>
      </c>
      <c r="AJ37" s="60" t="s">
        <v>57</v>
      </c>
      <c r="AK37" s="12">
        <f t="shared" ref="AK37:AK40" si="349">IF(AJ37="Yes", 1, IF(AJ37="No",0,0))</f>
        <v>0</v>
      </c>
      <c r="AL37" s="60" t="s">
        <v>57</v>
      </c>
      <c r="AM37" s="12">
        <f t="shared" ref="AM37:AM40" si="350">IF(AL37="Yes", 1, IF(AL37="No",0,0))</f>
        <v>0</v>
      </c>
      <c r="AN37" s="60" t="s">
        <v>57</v>
      </c>
      <c r="AO37" s="12">
        <f t="shared" ref="AO37:AO40" si="351">IF(AN37="Yes", 1, IF(AN37="No",0,0))</f>
        <v>0</v>
      </c>
      <c r="AP37" s="60" t="s">
        <v>57</v>
      </c>
      <c r="AQ37" s="12">
        <f t="shared" ref="AQ37:AQ40" si="352">IF(AP37="Yes", 1, IF(AP37="No",0,0))</f>
        <v>0</v>
      </c>
    </row>
    <row r="38" spans="2:43" x14ac:dyDescent="0.25">
      <c r="B38" s="5" t="s">
        <v>231</v>
      </c>
      <c r="C38" s="6">
        <v>10</v>
      </c>
      <c r="D38" s="60" t="s">
        <v>57</v>
      </c>
      <c r="E38" s="12">
        <f t="shared" si="333"/>
        <v>0</v>
      </c>
      <c r="F38" s="60" t="s">
        <v>57</v>
      </c>
      <c r="G38" s="12">
        <f t="shared" si="334"/>
        <v>0</v>
      </c>
      <c r="H38" s="60" t="s">
        <v>57</v>
      </c>
      <c r="I38" s="12">
        <f t="shared" si="335"/>
        <v>0</v>
      </c>
      <c r="J38" s="60" t="s">
        <v>57</v>
      </c>
      <c r="K38" s="12">
        <f t="shared" si="336"/>
        <v>0</v>
      </c>
      <c r="L38" s="60" t="s">
        <v>57</v>
      </c>
      <c r="M38" s="12">
        <f t="shared" si="337"/>
        <v>0</v>
      </c>
      <c r="N38" s="60" t="s">
        <v>57</v>
      </c>
      <c r="O38" s="12">
        <f t="shared" si="338"/>
        <v>0</v>
      </c>
      <c r="P38" s="60" t="s">
        <v>57</v>
      </c>
      <c r="Q38" s="12">
        <f t="shared" si="339"/>
        <v>0</v>
      </c>
      <c r="R38" s="60" t="s">
        <v>57</v>
      </c>
      <c r="S38" s="12">
        <f t="shared" si="340"/>
        <v>0</v>
      </c>
      <c r="T38" s="60" t="s">
        <v>57</v>
      </c>
      <c r="U38" s="12">
        <f t="shared" si="341"/>
        <v>0</v>
      </c>
      <c r="V38" s="60" t="s">
        <v>57</v>
      </c>
      <c r="W38" s="12">
        <f t="shared" si="342"/>
        <v>0</v>
      </c>
      <c r="X38" s="60" t="s">
        <v>57</v>
      </c>
      <c r="Y38" s="12">
        <f t="shared" si="343"/>
        <v>0</v>
      </c>
      <c r="Z38" s="60" t="s">
        <v>57</v>
      </c>
      <c r="AA38" s="12">
        <f t="shared" si="344"/>
        <v>0</v>
      </c>
      <c r="AB38" s="60" t="s">
        <v>57</v>
      </c>
      <c r="AC38" s="12">
        <f t="shared" si="345"/>
        <v>0</v>
      </c>
      <c r="AD38" s="60" t="s">
        <v>57</v>
      </c>
      <c r="AE38" s="12">
        <f t="shared" si="346"/>
        <v>0</v>
      </c>
      <c r="AF38" s="60" t="s">
        <v>57</v>
      </c>
      <c r="AG38" s="12">
        <f t="shared" si="347"/>
        <v>0</v>
      </c>
      <c r="AH38" s="60" t="s">
        <v>57</v>
      </c>
      <c r="AI38" s="12">
        <f t="shared" si="348"/>
        <v>0</v>
      </c>
      <c r="AJ38" s="60" t="s">
        <v>57</v>
      </c>
      <c r="AK38" s="12">
        <f t="shared" si="349"/>
        <v>0</v>
      </c>
      <c r="AL38" s="60" t="s">
        <v>57</v>
      </c>
      <c r="AM38" s="12">
        <f t="shared" si="350"/>
        <v>0</v>
      </c>
      <c r="AN38" s="60" t="s">
        <v>57</v>
      </c>
      <c r="AO38" s="12">
        <f t="shared" si="351"/>
        <v>0</v>
      </c>
      <c r="AP38" s="60" t="s">
        <v>57</v>
      </c>
      <c r="AQ38" s="12">
        <f t="shared" si="352"/>
        <v>0</v>
      </c>
    </row>
    <row r="39" spans="2:43" x14ac:dyDescent="0.25">
      <c r="B39" s="5" t="s">
        <v>75</v>
      </c>
      <c r="C39" s="6">
        <v>5</v>
      </c>
      <c r="D39" s="60" t="s">
        <v>57</v>
      </c>
      <c r="E39" s="12">
        <f t="shared" si="333"/>
        <v>0</v>
      </c>
      <c r="F39" s="60" t="s">
        <v>57</v>
      </c>
      <c r="G39" s="12">
        <f t="shared" si="334"/>
        <v>0</v>
      </c>
      <c r="H39" s="60" t="s">
        <v>57</v>
      </c>
      <c r="I39" s="12">
        <f t="shared" si="335"/>
        <v>0</v>
      </c>
      <c r="J39" s="60" t="s">
        <v>57</v>
      </c>
      <c r="K39" s="12">
        <f t="shared" si="336"/>
        <v>0</v>
      </c>
      <c r="L39" s="60" t="s">
        <v>57</v>
      </c>
      <c r="M39" s="12">
        <f t="shared" si="337"/>
        <v>0</v>
      </c>
      <c r="N39" s="60" t="s">
        <v>57</v>
      </c>
      <c r="O39" s="12">
        <f t="shared" si="338"/>
        <v>0</v>
      </c>
      <c r="P39" s="60" t="s">
        <v>57</v>
      </c>
      <c r="Q39" s="12">
        <f t="shared" si="339"/>
        <v>0</v>
      </c>
      <c r="R39" s="60" t="s">
        <v>57</v>
      </c>
      <c r="S39" s="12">
        <f t="shared" si="340"/>
        <v>0</v>
      </c>
      <c r="T39" s="60" t="s">
        <v>57</v>
      </c>
      <c r="U39" s="12">
        <f t="shared" si="341"/>
        <v>0</v>
      </c>
      <c r="V39" s="60" t="s">
        <v>57</v>
      </c>
      <c r="W39" s="12">
        <f t="shared" si="342"/>
        <v>0</v>
      </c>
      <c r="X39" s="60" t="s">
        <v>57</v>
      </c>
      <c r="Y39" s="12">
        <f t="shared" si="343"/>
        <v>0</v>
      </c>
      <c r="Z39" s="60" t="s">
        <v>57</v>
      </c>
      <c r="AA39" s="12">
        <f t="shared" si="344"/>
        <v>0</v>
      </c>
      <c r="AB39" s="60" t="s">
        <v>57</v>
      </c>
      <c r="AC39" s="12">
        <f t="shared" si="345"/>
        <v>0</v>
      </c>
      <c r="AD39" s="60" t="s">
        <v>57</v>
      </c>
      <c r="AE39" s="12">
        <f t="shared" si="346"/>
        <v>0</v>
      </c>
      <c r="AF39" s="60" t="s">
        <v>57</v>
      </c>
      <c r="AG39" s="12">
        <f t="shared" si="347"/>
        <v>0</v>
      </c>
      <c r="AH39" s="60" t="s">
        <v>57</v>
      </c>
      <c r="AI39" s="12">
        <f t="shared" si="348"/>
        <v>0</v>
      </c>
      <c r="AJ39" s="60" t="s">
        <v>57</v>
      </c>
      <c r="AK39" s="12">
        <f t="shared" si="349"/>
        <v>0</v>
      </c>
      <c r="AL39" s="60" t="s">
        <v>57</v>
      </c>
      <c r="AM39" s="12">
        <f t="shared" si="350"/>
        <v>0</v>
      </c>
      <c r="AN39" s="60" t="s">
        <v>57</v>
      </c>
      <c r="AO39" s="12">
        <f t="shared" si="351"/>
        <v>0</v>
      </c>
      <c r="AP39" s="60" t="s">
        <v>57</v>
      </c>
      <c r="AQ39" s="12">
        <f t="shared" si="352"/>
        <v>0</v>
      </c>
    </row>
    <row r="40" spans="2:43" x14ac:dyDescent="0.25">
      <c r="B40" s="5" t="s">
        <v>76</v>
      </c>
      <c r="C40" s="6">
        <v>5</v>
      </c>
      <c r="D40" s="60" t="s">
        <v>57</v>
      </c>
      <c r="E40" s="12">
        <f t="shared" si="333"/>
        <v>0</v>
      </c>
      <c r="F40" s="60" t="s">
        <v>57</v>
      </c>
      <c r="G40" s="12">
        <f t="shared" si="334"/>
        <v>0</v>
      </c>
      <c r="H40" s="60" t="s">
        <v>57</v>
      </c>
      <c r="I40" s="12">
        <f t="shared" si="335"/>
        <v>0</v>
      </c>
      <c r="J40" s="60" t="s">
        <v>57</v>
      </c>
      <c r="K40" s="12">
        <f t="shared" si="336"/>
        <v>0</v>
      </c>
      <c r="L40" s="60" t="s">
        <v>57</v>
      </c>
      <c r="M40" s="12">
        <f t="shared" si="337"/>
        <v>0</v>
      </c>
      <c r="N40" s="60" t="s">
        <v>57</v>
      </c>
      <c r="O40" s="12">
        <f t="shared" si="338"/>
        <v>0</v>
      </c>
      <c r="P40" s="60" t="s">
        <v>57</v>
      </c>
      <c r="Q40" s="12">
        <f t="shared" si="339"/>
        <v>0</v>
      </c>
      <c r="R40" s="60" t="s">
        <v>57</v>
      </c>
      <c r="S40" s="12">
        <f t="shared" si="340"/>
        <v>0</v>
      </c>
      <c r="T40" s="60" t="s">
        <v>57</v>
      </c>
      <c r="U40" s="12">
        <f t="shared" si="341"/>
        <v>0</v>
      </c>
      <c r="V40" s="60" t="s">
        <v>57</v>
      </c>
      <c r="W40" s="12">
        <f t="shared" si="342"/>
        <v>0</v>
      </c>
      <c r="X40" s="60" t="s">
        <v>57</v>
      </c>
      <c r="Y40" s="12">
        <f t="shared" si="343"/>
        <v>0</v>
      </c>
      <c r="Z40" s="60" t="s">
        <v>57</v>
      </c>
      <c r="AA40" s="12">
        <f t="shared" si="344"/>
        <v>0</v>
      </c>
      <c r="AB40" s="60" t="s">
        <v>57</v>
      </c>
      <c r="AC40" s="12">
        <f t="shared" si="345"/>
        <v>0</v>
      </c>
      <c r="AD40" s="60" t="s">
        <v>57</v>
      </c>
      <c r="AE40" s="12">
        <f t="shared" si="346"/>
        <v>0</v>
      </c>
      <c r="AF40" s="60" t="s">
        <v>57</v>
      </c>
      <c r="AG40" s="12">
        <f t="shared" si="347"/>
        <v>0</v>
      </c>
      <c r="AH40" s="60" t="s">
        <v>57</v>
      </c>
      <c r="AI40" s="12">
        <f t="shared" si="348"/>
        <v>0</v>
      </c>
      <c r="AJ40" s="60" t="s">
        <v>57</v>
      </c>
      <c r="AK40" s="12">
        <f t="shared" si="349"/>
        <v>0</v>
      </c>
      <c r="AL40" s="60" t="s">
        <v>57</v>
      </c>
      <c r="AM40" s="12">
        <f t="shared" si="350"/>
        <v>0</v>
      </c>
      <c r="AN40" s="60" t="s">
        <v>57</v>
      </c>
      <c r="AO40" s="12">
        <f t="shared" si="351"/>
        <v>0</v>
      </c>
      <c r="AP40" s="60" t="s">
        <v>57</v>
      </c>
      <c r="AQ40" s="12">
        <f t="shared" si="352"/>
        <v>0</v>
      </c>
    </row>
    <row r="41" spans="2:43" x14ac:dyDescent="0.25">
      <c r="B41" s="7" t="s">
        <v>15</v>
      </c>
      <c r="C41" s="6"/>
    </row>
    <row r="42" spans="2:43" x14ac:dyDescent="0.25">
      <c r="B42" s="7" t="s">
        <v>16</v>
      </c>
      <c r="C42" s="6"/>
    </row>
    <row r="43" spans="2:43" x14ac:dyDescent="0.25">
      <c r="B43" s="7" t="s">
        <v>4</v>
      </c>
      <c r="C43" s="9"/>
    </row>
    <row r="44" spans="2:43" x14ac:dyDescent="0.25">
      <c r="B44" s="7" t="s">
        <v>17</v>
      </c>
      <c r="C44" s="9"/>
    </row>
    <row r="45" spans="2:43" x14ac:dyDescent="0.25">
      <c r="B45" s="7" t="s">
        <v>18</v>
      </c>
      <c r="C45" s="9"/>
    </row>
    <row r="46" spans="2:43" x14ac:dyDescent="0.25">
      <c r="B46" s="5" t="s">
        <v>77</v>
      </c>
      <c r="C46" s="6">
        <v>5</v>
      </c>
      <c r="D46" s="60" t="s">
        <v>57</v>
      </c>
      <c r="E46" s="12">
        <f t="shared" ref="E46:E48" si="353">IF(D46="Yes", 1, IF(D46="No",0,0))</f>
        <v>0</v>
      </c>
      <c r="F46" s="60" t="s">
        <v>57</v>
      </c>
      <c r="G46" s="12">
        <f t="shared" ref="G46:G48" si="354">IF(F46="Yes", 1, IF(F46="No",0,0))</f>
        <v>0</v>
      </c>
      <c r="H46" s="60" t="s">
        <v>57</v>
      </c>
      <c r="I46" s="12">
        <f t="shared" ref="I46:I48" si="355">IF(H46="Yes", 1, IF(H46="No",0,0))</f>
        <v>0</v>
      </c>
      <c r="J46" s="60" t="s">
        <v>57</v>
      </c>
      <c r="K46" s="12">
        <f t="shared" ref="K46:K48" si="356">IF(J46="Yes", 1, IF(J46="No",0,0))</f>
        <v>0</v>
      </c>
      <c r="L46" s="60" t="s">
        <v>57</v>
      </c>
      <c r="M46" s="12">
        <f t="shared" ref="M46:M48" si="357">IF(L46="Yes", 1, IF(L46="No",0,0))</f>
        <v>0</v>
      </c>
      <c r="N46" s="60" t="s">
        <v>57</v>
      </c>
      <c r="O46" s="12">
        <f t="shared" ref="O46:O48" si="358">IF(N46="Yes", 1, IF(N46="No",0,0))</f>
        <v>0</v>
      </c>
      <c r="P46" s="60" t="s">
        <v>57</v>
      </c>
      <c r="Q46" s="12">
        <f t="shared" ref="Q46:Q48" si="359">IF(P46="Yes", 1, IF(P46="No",0,0))</f>
        <v>0</v>
      </c>
      <c r="R46" s="60" t="s">
        <v>57</v>
      </c>
      <c r="S46" s="12">
        <f t="shared" ref="S46:S48" si="360">IF(R46="Yes", 1, IF(R46="No",0,0))</f>
        <v>0</v>
      </c>
      <c r="T46" s="60" t="s">
        <v>57</v>
      </c>
      <c r="U46" s="12">
        <f t="shared" ref="U46:U48" si="361">IF(T46="Yes", 1, IF(T46="No",0,0))</f>
        <v>0</v>
      </c>
      <c r="V46" s="60" t="s">
        <v>57</v>
      </c>
      <c r="W46" s="12">
        <f t="shared" ref="W46:W48" si="362">IF(V46="Yes", 1, IF(V46="No",0,0))</f>
        <v>0</v>
      </c>
      <c r="X46" s="60" t="s">
        <v>57</v>
      </c>
      <c r="Y46" s="12">
        <f t="shared" ref="Y46:Y48" si="363">IF(X46="Yes", 1, IF(X46="No",0,0))</f>
        <v>0</v>
      </c>
      <c r="Z46" s="60" t="s">
        <v>57</v>
      </c>
      <c r="AA46" s="12">
        <f t="shared" ref="AA46:AA48" si="364">IF(Z46="Yes", 1, IF(Z46="No",0,0))</f>
        <v>0</v>
      </c>
      <c r="AB46" s="60" t="s">
        <v>57</v>
      </c>
      <c r="AC46" s="12">
        <f t="shared" ref="AC46:AC48" si="365">IF(AB46="Yes", 1, IF(AB46="No",0,0))</f>
        <v>0</v>
      </c>
      <c r="AD46" s="60" t="s">
        <v>57</v>
      </c>
      <c r="AE46" s="12">
        <f t="shared" ref="AE46:AE48" si="366">IF(AD46="Yes", 1, IF(AD46="No",0,0))</f>
        <v>0</v>
      </c>
      <c r="AF46" s="60" t="s">
        <v>57</v>
      </c>
      <c r="AG46" s="12">
        <f t="shared" ref="AG46:AG48" si="367">IF(AF46="Yes", 1, IF(AF46="No",0,0))</f>
        <v>0</v>
      </c>
      <c r="AH46" s="60" t="s">
        <v>57</v>
      </c>
      <c r="AI46" s="12">
        <f t="shared" ref="AI46:AI48" si="368">IF(AH46="Yes", 1, IF(AH46="No",0,0))</f>
        <v>0</v>
      </c>
      <c r="AJ46" s="60" t="s">
        <v>57</v>
      </c>
      <c r="AK46" s="12">
        <f t="shared" ref="AK46:AK48" si="369">IF(AJ46="Yes", 1, IF(AJ46="No",0,0))</f>
        <v>0</v>
      </c>
      <c r="AL46" s="60" t="s">
        <v>57</v>
      </c>
      <c r="AM46" s="12">
        <f t="shared" ref="AM46:AM48" si="370">IF(AL46="Yes", 1, IF(AL46="No",0,0))</f>
        <v>0</v>
      </c>
      <c r="AN46" s="60" t="s">
        <v>57</v>
      </c>
      <c r="AO46" s="12">
        <f t="shared" ref="AO46:AO48" si="371">IF(AN46="Yes", 1, IF(AN46="No",0,0))</f>
        <v>0</v>
      </c>
      <c r="AP46" s="60" t="s">
        <v>57</v>
      </c>
      <c r="AQ46" s="12">
        <f t="shared" ref="AQ46:AQ48" si="372">IF(AP46="Yes", 1, IF(AP46="No",0,0))</f>
        <v>0</v>
      </c>
    </row>
    <row r="47" spans="2:43" x14ac:dyDescent="0.25">
      <c r="B47" s="16" t="s">
        <v>78</v>
      </c>
      <c r="C47" s="17">
        <v>5</v>
      </c>
      <c r="D47" s="60" t="s">
        <v>57</v>
      </c>
      <c r="E47" s="12">
        <f t="shared" si="353"/>
        <v>0</v>
      </c>
      <c r="F47" s="60" t="s">
        <v>57</v>
      </c>
      <c r="G47" s="12">
        <f t="shared" si="354"/>
        <v>0</v>
      </c>
      <c r="H47" s="60" t="s">
        <v>57</v>
      </c>
      <c r="I47" s="12">
        <f t="shared" si="355"/>
        <v>0</v>
      </c>
      <c r="J47" s="60" t="s">
        <v>57</v>
      </c>
      <c r="K47" s="12">
        <f t="shared" si="356"/>
        <v>0</v>
      </c>
      <c r="L47" s="60" t="s">
        <v>57</v>
      </c>
      <c r="M47" s="12">
        <f t="shared" si="357"/>
        <v>0</v>
      </c>
      <c r="N47" s="60" t="s">
        <v>57</v>
      </c>
      <c r="O47" s="12">
        <f t="shared" si="358"/>
        <v>0</v>
      </c>
      <c r="P47" s="60" t="s">
        <v>57</v>
      </c>
      <c r="Q47" s="12">
        <f t="shared" si="359"/>
        <v>0</v>
      </c>
      <c r="R47" s="60" t="s">
        <v>57</v>
      </c>
      <c r="S47" s="12">
        <f t="shared" si="360"/>
        <v>0</v>
      </c>
      <c r="T47" s="60" t="s">
        <v>57</v>
      </c>
      <c r="U47" s="12">
        <f t="shared" si="361"/>
        <v>0</v>
      </c>
      <c r="V47" s="60" t="s">
        <v>57</v>
      </c>
      <c r="W47" s="12">
        <f t="shared" si="362"/>
        <v>0</v>
      </c>
      <c r="X47" s="60" t="s">
        <v>57</v>
      </c>
      <c r="Y47" s="12">
        <f t="shared" si="363"/>
        <v>0</v>
      </c>
      <c r="Z47" s="60" t="s">
        <v>57</v>
      </c>
      <c r="AA47" s="12">
        <f t="shared" si="364"/>
        <v>0</v>
      </c>
      <c r="AB47" s="60" t="s">
        <v>57</v>
      </c>
      <c r="AC47" s="12">
        <f t="shared" si="365"/>
        <v>0</v>
      </c>
      <c r="AD47" s="60" t="s">
        <v>57</v>
      </c>
      <c r="AE47" s="12">
        <f t="shared" si="366"/>
        <v>0</v>
      </c>
      <c r="AF47" s="60" t="s">
        <v>57</v>
      </c>
      <c r="AG47" s="12">
        <f t="shared" si="367"/>
        <v>0</v>
      </c>
      <c r="AH47" s="60" t="s">
        <v>57</v>
      </c>
      <c r="AI47" s="12">
        <f t="shared" si="368"/>
        <v>0</v>
      </c>
      <c r="AJ47" s="60" t="s">
        <v>57</v>
      </c>
      <c r="AK47" s="12">
        <f t="shared" si="369"/>
        <v>0</v>
      </c>
      <c r="AL47" s="60" t="s">
        <v>57</v>
      </c>
      <c r="AM47" s="12">
        <f t="shared" si="370"/>
        <v>0</v>
      </c>
      <c r="AN47" s="60" t="s">
        <v>57</v>
      </c>
      <c r="AO47" s="12">
        <f t="shared" si="371"/>
        <v>0</v>
      </c>
      <c r="AP47" s="60" t="s">
        <v>57</v>
      </c>
      <c r="AQ47" s="12">
        <f t="shared" si="372"/>
        <v>0</v>
      </c>
    </row>
    <row r="48" spans="2:43" x14ac:dyDescent="0.25">
      <c r="B48" s="5" t="s">
        <v>172</v>
      </c>
      <c r="C48" s="93">
        <v>5</v>
      </c>
      <c r="D48" s="60" t="s">
        <v>57</v>
      </c>
      <c r="E48" s="12">
        <f t="shared" si="353"/>
        <v>0</v>
      </c>
      <c r="F48" s="60" t="s">
        <v>57</v>
      </c>
      <c r="G48" s="12">
        <f t="shared" si="354"/>
        <v>0</v>
      </c>
      <c r="H48" s="60" t="s">
        <v>57</v>
      </c>
      <c r="I48" s="12">
        <f t="shared" si="355"/>
        <v>0</v>
      </c>
      <c r="J48" s="60" t="s">
        <v>57</v>
      </c>
      <c r="K48" s="12">
        <f t="shared" si="356"/>
        <v>0</v>
      </c>
      <c r="L48" s="60" t="s">
        <v>57</v>
      </c>
      <c r="M48" s="12">
        <f t="shared" si="357"/>
        <v>0</v>
      </c>
      <c r="N48" s="60" t="s">
        <v>57</v>
      </c>
      <c r="O48" s="12">
        <f t="shared" si="358"/>
        <v>0</v>
      </c>
      <c r="P48" s="60" t="s">
        <v>57</v>
      </c>
      <c r="Q48" s="12">
        <f t="shared" si="359"/>
        <v>0</v>
      </c>
      <c r="R48" s="60" t="s">
        <v>57</v>
      </c>
      <c r="S48" s="12">
        <f t="shared" si="360"/>
        <v>0</v>
      </c>
      <c r="T48" s="60" t="s">
        <v>57</v>
      </c>
      <c r="U48" s="12">
        <f t="shared" si="361"/>
        <v>0</v>
      </c>
      <c r="V48" s="60" t="s">
        <v>57</v>
      </c>
      <c r="W48" s="12">
        <f t="shared" si="362"/>
        <v>0</v>
      </c>
      <c r="X48" s="60" t="s">
        <v>57</v>
      </c>
      <c r="Y48" s="12">
        <f t="shared" si="363"/>
        <v>0</v>
      </c>
      <c r="Z48" s="60" t="s">
        <v>57</v>
      </c>
      <c r="AA48" s="12">
        <f t="shared" si="364"/>
        <v>0</v>
      </c>
      <c r="AB48" s="60" t="s">
        <v>57</v>
      </c>
      <c r="AC48" s="12">
        <f t="shared" si="365"/>
        <v>0</v>
      </c>
      <c r="AD48" s="60" t="s">
        <v>57</v>
      </c>
      <c r="AE48" s="12">
        <f t="shared" si="366"/>
        <v>0</v>
      </c>
      <c r="AF48" s="60" t="s">
        <v>57</v>
      </c>
      <c r="AG48" s="12">
        <f t="shared" si="367"/>
        <v>0</v>
      </c>
      <c r="AH48" s="60" t="s">
        <v>57</v>
      </c>
      <c r="AI48" s="12">
        <f t="shared" si="368"/>
        <v>0</v>
      </c>
      <c r="AJ48" s="60" t="s">
        <v>57</v>
      </c>
      <c r="AK48" s="12">
        <f t="shared" si="369"/>
        <v>0</v>
      </c>
      <c r="AL48" s="60" t="s">
        <v>57</v>
      </c>
      <c r="AM48" s="12">
        <f t="shared" si="370"/>
        <v>0</v>
      </c>
      <c r="AN48" s="60" t="s">
        <v>57</v>
      </c>
      <c r="AO48" s="12">
        <f t="shared" si="371"/>
        <v>0</v>
      </c>
      <c r="AP48" s="60" t="s">
        <v>57</v>
      </c>
      <c r="AQ48" s="12">
        <f t="shared" si="372"/>
        <v>0</v>
      </c>
    </row>
    <row r="49" spans="2:43" x14ac:dyDescent="0.25">
      <c r="B49" s="7" t="s">
        <v>19</v>
      </c>
      <c r="C49" s="93"/>
    </row>
    <row r="50" spans="2:43" x14ac:dyDescent="0.25">
      <c r="B50" s="7" t="s">
        <v>20</v>
      </c>
      <c r="C50" s="93"/>
    </row>
    <row r="51" spans="2:43" x14ac:dyDescent="0.25">
      <c r="B51" s="7" t="s">
        <v>7</v>
      </c>
      <c r="C51" s="93"/>
    </row>
    <row r="52" spans="2:43" x14ac:dyDescent="0.25">
      <c r="B52" s="7" t="s">
        <v>21</v>
      </c>
      <c r="C52" s="93"/>
    </row>
    <row r="53" spans="2:43" x14ac:dyDescent="0.25">
      <c r="B53" s="5" t="s">
        <v>79</v>
      </c>
      <c r="C53" s="6">
        <v>2</v>
      </c>
      <c r="D53" s="60" t="s">
        <v>57</v>
      </c>
      <c r="E53" s="12">
        <f t="shared" ref="E53:E55" si="373">IF(D53="Yes", 1, IF(D53="No",0,0))</f>
        <v>0</v>
      </c>
      <c r="F53" s="60" t="s">
        <v>57</v>
      </c>
      <c r="G53" s="12">
        <f t="shared" ref="G53:G55" si="374">IF(F53="Yes", 1, IF(F53="No",0,0))</f>
        <v>0</v>
      </c>
      <c r="H53" s="60" t="s">
        <v>57</v>
      </c>
      <c r="I53" s="12">
        <f t="shared" ref="I53:I55" si="375">IF(H53="Yes", 1, IF(H53="No",0,0))</f>
        <v>0</v>
      </c>
      <c r="J53" s="60" t="s">
        <v>57</v>
      </c>
      <c r="K53" s="12">
        <f t="shared" ref="K53:K55" si="376">IF(J53="Yes", 1, IF(J53="No",0,0))</f>
        <v>0</v>
      </c>
      <c r="L53" s="60" t="s">
        <v>57</v>
      </c>
      <c r="M53" s="12">
        <f t="shared" ref="M53:M55" si="377">IF(L53="Yes", 1, IF(L53="No",0,0))</f>
        <v>0</v>
      </c>
      <c r="N53" s="60" t="s">
        <v>57</v>
      </c>
      <c r="O53" s="12">
        <f t="shared" ref="O53:O55" si="378">IF(N53="Yes", 1, IF(N53="No",0,0))</f>
        <v>0</v>
      </c>
      <c r="P53" s="60" t="s">
        <v>57</v>
      </c>
      <c r="Q53" s="12">
        <f t="shared" ref="Q53:Q55" si="379">IF(P53="Yes", 1, IF(P53="No",0,0))</f>
        <v>0</v>
      </c>
      <c r="R53" s="60" t="s">
        <v>57</v>
      </c>
      <c r="S53" s="12">
        <f t="shared" ref="S53:S55" si="380">IF(R53="Yes", 1, IF(R53="No",0,0))</f>
        <v>0</v>
      </c>
      <c r="T53" s="60" t="s">
        <v>57</v>
      </c>
      <c r="U53" s="12">
        <f t="shared" ref="U53:U55" si="381">IF(T53="Yes", 1, IF(T53="No",0,0))</f>
        <v>0</v>
      </c>
      <c r="V53" s="60" t="s">
        <v>57</v>
      </c>
      <c r="W53" s="12">
        <f t="shared" ref="W53:W55" si="382">IF(V53="Yes", 1, IF(V53="No",0,0))</f>
        <v>0</v>
      </c>
      <c r="X53" s="60" t="s">
        <v>57</v>
      </c>
      <c r="Y53" s="12">
        <f t="shared" ref="Y53:Y55" si="383">IF(X53="Yes", 1, IF(X53="No",0,0))</f>
        <v>0</v>
      </c>
      <c r="Z53" s="60" t="s">
        <v>57</v>
      </c>
      <c r="AA53" s="12">
        <f t="shared" ref="AA53:AA55" si="384">IF(Z53="Yes", 1, IF(Z53="No",0,0))</f>
        <v>0</v>
      </c>
      <c r="AB53" s="60" t="s">
        <v>57</v>
      </c>
      <c r="AC53" s="12">
        <f t="shared" ref="AC53:AC55" si="385">IF(AB53="Yes", 1, IF(AB53="No",0,0))</f>
        <v>0</v>
      </c>
      <c r="AD53" s="60" t="s">
        <v>57</v>
      </c>
      <c r="AE53" s="12">
        <f t="shared" ref="AE53:AE55" si="386">IF(AD53="Yes", 1, IF(AD53="No",0,0))</f>
        <v>0</v>
      </c>
      <c r="AF53" s="60" t="s">
        <v>57</v>
      </c>
      <c r="AG53" s="12">
        <f t="shared" ref="AG53:AG55" si="387">IF(AF53="Yes", 1, IF(AF53="No",0,0))</f>
        <v>0</v>
      </c>
      <c r="AH53" s="60" t="s">
        <v>57</v>
      </c>
      <c r="AI53" s="12">
        <f t="shared" ref="AI53:AI55" si="388">IF(AH53="Yes", 1, IF(AH53="No",0,0))</f>
        <v>0</v>
      </c>
      <c r="AJ53" s="60" t="s">
        <v>57</v>
      </c>
      <c r="AK53" s="12">
        <f t="shared" ref="AK53:AK55" si="389">IF(AJ53="Yes", 1, IF(AJ53="No",0,0))</f>
        <v>0</v>
      </c>
      <c r="AL53" s="60" t="s">
        <v>57</v>
      </c>
      <c r="AM53" s="12">
        <f t="shared" ref="AM53:AM55" si="390">IF(AL53="Yes", 1, IF(AL53="No",0,0))</f>
        <v>0</v>
      </c>
      <c r="AN53" s="60" t="s">
        <v>57</v>
      </c>
      <c r="AO53" s="12">
        <f t="shared" ref="AO53:AO55" si="391">IF(AN53="Yes", 1, IF(AN53="No",0,0))</f>
        <v>0</v>
      </c>
      <c r="AP53" s="60" t="s">
        <v>57</v>
      </c>
      <c r="AQ53" s="12">
        <f t="shared" ref="AQ53:AQ55" si="392">IF(AP53="Yes", 1, IF(AP53="No",0,0))</f>
        <v>0</v>
      </c>
    </row>
    <row r="54" spans="2:43" x14ac:dyDescent="0.25">
      <c r="B54" s="16" t="s">
        <v>80</v>
      </c>
      <c r="C54" s="17">
        <v>3</v>
      </c>
      <c r="D54" s="60" t="s">
        <v>57</v>
      </c>
      <c r="E54" s="12">
        <f t="shared" si="373"/>
        <v>0</v>
      </c>
      <c r="F54" s="60" t="s">
        <v>57</v>
      </c>
      <c r="G54" s="12">
        <f t="shared" si="374"/>
        <v>0</v>
      </c>
      <c r="H54" s="60" t="s">
        <v>57</v>
      </c>
      <c r="I54" s="12">
        <f t="shared" si="375"/>
        <v>0</v>
      </c>
      <c r="J54" s="60" t="s">
        <v>57</v>
      </c>
      <c r="K54" s="12">
        <f t="shared" si="376"/>
        <v>0</v>
      </c>
      <c r="L54" s="60" t="s">
        <v>57</v>
      </c>
      <c r="M54" s="12">
        <f t="shared" si="377"/>
        <v>0</v>
      </c>
      <c r="N54" s="60" t="s">
        <v>57</v>
      </c>
      <c r="O54" s="12">
        <f t="shared" si="378"/>
        <v>0</v>
      </c>
      <c r="P54" s="60" t="s">
        <v>57</v>
      </c>
      <c r="Q54" s="12">
        <f t="shared" si="379"/>
        <v>0</v>
      </c>
      <c r="R54" s="60" t="s">
        <v>57</v>
      </c>
      <c r="S54" s="12">
        <f t="shared" si="380"/>
        <v>0</v>
      </c>
      <c r="T54" s="60" t="s">
        <v>57</v>
      </c>
      <c r="U54" s="12">
        <f t="shared" si="381"/>
        <v>0</v>
      </c>
      <c r="V54" s="60" t="s">
        <v>57</v>
      </c>
      <c r="W54" s="12">
        <f t="shared" si="382"/>
        <v>0</v>
      </c>
      <c r="X54" s="60" t="s">
        <v>57</v>
      </c>
      <c r="Y54" s="12">
        <f t="shared" si="383"/>
        <v>0</v>
      </c>
      <c r="Z54" s="60" t="s">
        <v>57</v>
      </c>
      <c r="AA54" s="12">
        <f t="shared" si="384"/>
        <v>0</v>
      </c>
      <c r="AB54" s="60" t="s">
        <v>57</v>
      </c>
      <c r="AC54" s="12">
        <f t="shared" si="385"/>
        <v>0</v>
      </c>
      <c r="AD54" s="60" t="s">
        <v>57</v>
      </c>
      <c r="AE54" s="12">
        <f t="shared" si="386"/>
        <v>0</v>
      </c>
      <c r="AF54" s="60" t="s">
        <v>57</v>
      </c>
      <c r="AG54" s="12">
        <f t="shared" si="387"/>
        <v>0</v>
      </c>
      <c r="AH54" s="60" t="s">
        <v>57</v>
      </c>
      <c r="AI54" s="12">
        <f t="shared" si="388"/>
        <v>0</v>
      </c>
      <c r="AJ54" s="60" t="s">
        <v>57</v>
      </c>
      <c r="AK54" s="12">
        <f t="shared" si="389"/>
        <v>0</v>
      </c>
      <c r="AL54" s="60" t="s">
        <v>57</v>
      </c>
      <c r="AM54" s="12">
        <f t="shared" si="390"/>
        <v>0</v>
      </c>
      <c r="AN54" s="60" t="s">
        <v>57</v>
      </c>
      <c r="AO54" s="12">
        <f t="shared" si="391"/>
        <v>0</v>
      </c>
      <c r="AP54" s="60" t="s">
        <v>57</v>
      </c>
      <c r="AQ54" s="12">
        <f t="shared" si="392"/>
        <v>0</v>
      </c>
    </row>
    <row r="55" spans="2:43" x14ac:dyDescent="0.25">
      <c r="B55" s="5" t="s">
        <v>173</v>
      </c>
      <c r="C55" s="93">
        <v>3</v>
      </c>
      <c r="D55" s="60" t="s">
        <v>57</v>
      </c>
      <c r="E55" s="12">
        <f t="shared" si="373"/>
        <v>0</v>
      </c>
      <c r="F55" s="60" t="s">
        <v>57</v>
      </c>
      <c r="G55" s="12">
        <f t="shared" si="374"/>
        <v>0</v>
      </c>
      <c r="H55" s="60" t="s">
        <v>57</v>
      </c>
      <c r="I55" s="12">
        <f t="shared" si="375"/>
        <v>0</v>
      </c>
      <c r="J55" s="60" t="s">
        <v>57</v>
      </c>
      <c r="K55" s="12">
        <f t="shared" si="376"/>
        <v>0</v>
      </c>
      <c r="L55" s="60" t="s">
        <v>57</v>
      </c>
      <c r="M55" s="12">
        <f t="shared" si="377"/>
        <v>0</v>
      </c>
      <c r="N55" s="60" t="s">
        <v>57</v>
      </c>
      <c r="O55" s="12">
        <f t="shared" si="378"/>
        <v>0</v>
      </c>
      <c r="P55" s="60" t="s">
        <v>57</v>
      </c>
      <c r="Q55" s="12">
        <f t="shared" si="379"/>
        <v>0</v>
      </c>
      <c r="R55" s="60" t="s">
        <v>57</v>
      </c>
      <c r="S55" s="12">
        <f t="shared" si="380"/>
        <v>0</v>
      </c>
      <c r="T55" s="60" t="s">
        <v>57</v>
      </c>
      <c r="U55" s="12">
        <f t="shared" si="381"/>
        <v>0</v>
      </c>
      <c r="V55" s="60" t="s">
        <v>57</v>
      </c>
      <c r="W55" s="12">
        <f t="shared" si="382"/>
        <v>0</v>
      </c>
      <c r="X55" s="60" t="s">
        <v>57</v>
      </c>
      <c r="Y55" s="12">
        <f t="shared" si="383"/>
        <v>0</v>
      </c>
      <c r="Z55" s="60" t="s">
        <v>57</v>
      </c>
      <c r="AA55" s="12">
        <f t="shared" si="384"/>
        <v>0</v>
      </c>
      <c r="AB55" s="60" t="s">
        <v>57</v>
      </c>
      <c r="AC55" s="12">
        <f t="shared" si="385"/>
        <v>0</v>
      </c>
      <c r="AD55" s="60" t="s">
        <v>57</v>
      </c>
      <c r="AE55" s="12">
        <f t="shared" si="386"/>
        <v>0</v>
      </c>
      <c r="AF55" s="60" t="s">
        <v>57</v>
      </c>
      <c r="AG55" s="12">
        <f t="shared" si="387"/>
        <v>0</v>
      </c>
      <c r="AH55" s="60" t="s">
        <v>57</v>
      </c>
      <c r="AI55" s="12">
        <f t="shared" si="388"/>
        <v>0</v>
      </c>
      <c r="AJ55" s="60" t="s">
        <v>57</v>
      </c>
      <c r="AK55" s="12">
        <f t="shared" si="389"/>
        <v>0</v>
      </c>
      <c r="AL55" s="60" t="s">
        <v>57</v>
      </c>
      <c r="AM55" s="12">
        <f t="shared" si="390"/>
        <v>0</v>
      </c>
      <c r="AN55" s="60" t="s">
        <v>57</v>
      </c>
      <c r="AO55" s="12">
        <f t="shared" si="391"/>
        <v>0</v>
      </c>
      <c r="AP55" s="60" t="s">
        <v>57</v>
      </c>
      <c r="AQ55" s="12">
        <f t="shared" si="392"/>
        <v>0</v>
      </c>
    </row>
    <row r="56" spans="2:43" ht="15" customHeight="1" x14ac:dyDescent="0.25">
      <c r="B56" s="7" t="s">
        <v>82</v>
      </c>
      <c r="C56" s="93"/>
    </row>
    <row r="57" spans="2:43" x14ac:dyDescent="0.25">
      <c r="B57" s="16" t="s">
        <v>81</v>
      </c>
      <c r="C57" s="17">
        <v>2</v>
      </c>
      <c r="D57" s="60" t="s">
        <v>57</v>
      </c>
      <c r="E57" s="12">
        <f t="shared" ref="E57:E58" si="393">IF(D57="Yes", 1, IF(D57="No",0,0))</f>
        <v>0</v>
      </c>
      <c r="F57" s="60" t="s">
        <v>57</v>
      </c>
      <c r="G57" s="12">
        <f t="shared" ref="G57:G58" si="394">IF(F57="Yes", 1, IF(F57="No",0,0))</f>
        <v>0</v>
      </c>
      <c r="H57" s="60" t="s">
        <v>57</v>
      </c>
      <c r="I57" s="12">
        <f t="shared" ref="I57:I58" si="395">IF(H57="Yes", 1, IF(H57="No",0,0))</f>
        <v>0</v>
      </c>
      <c r="J57" s="60" t="s">
        <v>57</v>
      </c>
      <c r="K57" s="12">
        <f t="shared" ref="K57:K58" si="396">IF(J57="Yes", 1, IF(J57="No",0,0))</f>
        <v>0</v>
      </c>
      <c r="L57" s="60" t="s">
        <v>57</v>
      </c>
      <c r="M57" s="12">
        <f t="shared" ref="M57:M58" si="397">IF(L57="Yes", 1, IF(L57="No",0,0))</f>
        <v>0</v>
      </c>
      <c r="N57" s="60" t="s">
        <v>57</v>
      </c>
      <c r="O57" s="12">
        <f t="shared" ref="O57:O58" si="398">IF(N57="Yes", 1, IF(N57="No",0,0))</f>
        <v>0</v>
      </c>
      <c r="P57" s="60" t="s">
        <v>57</v>
      </c>
      <c r="Q57" s="12">
        <f t="shared" ref="Q57:Q58" si="399">IF(P57="Yes", 1, IF(P57="No",0,0))</f>
        <v>0</v>
      </c>
      <c r="R57" s="60" t="s">
        <v>57</v>
      </c>
      <c r="S57" s="12">
        <f t="shared" ref="S57:S58" si="400">IF(R57="Yes", 1, IF(R57="No",0,0))</f>
        <v>0</v>
      </c>
      <c r="T57" s="60" t="s">
        <v>57</v>
      </c>
      <c r="U57" s="12">
        <f t="shared" ref="U57:U58" si="401">IF(T57="Yes", 1, IF(T57="No",0,0))</f>
        <v>0</v>
      </c>
      <c r="V57" s="60" t="s">
        <v>57</v>
      </c>
      <c r="W57" s="12">
        <f t="shared" ref="W57:W58" si="402">IF(V57="Yes", 1, IF(V57="No",0,0))</f>
        <v>0</v>
      </c>
      <c r="X57" s="60" t="s">
        <v>57</v>
      </c>
      <c r="Y57" s="12">
        <f t="shared" ref="Y57:Y58" si="403">IF(X57="Yes", 1, IF(X57="No",0,0))</f>
        <v>0</v>
      </c>
      <c r="Z57" s="60" t="s">
        <v>57</v>
      </c>
      <c r="AA57" s="12">
        <f t="shared" ref="AA57:AA58" si="404">IF(Z57="Yes", 1, IF(Z57="No",0,0))</f>
        <v>0</v>
      </c>
      <c r="AB57" s="60" t="s">
        <v>57</v>
      </c>
      <c r="AC57" s="12">
        <f t="shared" ref="AC57:AC58" si="405">IF(AB57="Yes", 1, IF(AB57="No",0,0))</f>
        <v>0</v>
      </c>
      <c r="AD57" s="60" t="s">
        <v>57</v>
      </c>
      <c r="AE57" s="12">
        <f t="shared" ref="AE57:AE58" si="406">IF(AD57="Yes", 1, IF(AD57="No",0,0))</f>
        <v>0</v>
      </c>
      <c r="AF57" s="60" t="s">
        <v>57</v>
      </c>
      <c r="AG57" s="12">
        <f t="shared" ref="AG57:AG58" si="407">IF(AF57="Yes", 1, IF(AF57="No",0,0))</f>
        <v>0</v>
      </c>
      <c r="AH57" s="60" t="s">
        <v>57</v>
      </c>
      <c r="AI57" s="12">
        <f t="shared" ref="AI57:AI58" si="408">IF(AH57="Yes", 1, IF(AH57="No",0,0))</f>
        <v>0</v>
      </c>
      <c r="AJ57" s="60" t="s">
        <v>57</v>
      </c>
      <c r="AK57" s="12">
        <f t="shared" ref="AK57:AK58" si="409">IF(AJ57="Yes", 1, IF(AJ57="No",0,0))</f>
        <v>0</v>
      </c>
      <c r="AL57" s="60" t="s">
        <v>57</v>
      </c>
      <c r="AM57" s="12">
        <f t="shared" ref="AM57:AM58" si="410">IF(AL57="Yes", 1, IF(AL57="No",0,0))</f>
        <v>0</v>
      </c>
      <c r="AN57" s="60" t="s">
        <v>57</v>
      </c>
      <c r="AO57" s="12">
        <f t="shared" ref="AO57:AO58" si="411">IF(AN57="Yes", 1, IF(AN57="No",0,0))</f>
        <v>0</v>
      </c>
      <c r="AP57" s="60" t="s">
        <v>57</v>
      </c>
      <c r="AQ57" s="12">
        <f t="shared" ref="AQ57:AQ58" si="412">IF(AP57="Yes", 1, IF(AP57="No",0,0))</f>
        <v>0</v>
      </c>
    </row>
    <row r="58" spans="2:43" x14ac:dyDescent="0.25">
      <c r="B58" s="5" t="s">
        <v>174</v>
      </c>
      <c r="C58" s="93">
        <v>2</v>
      </c>
      <c r="D58" s="60" t="s">
        <v>57</v>
      </c>
      <c r="E58" s="12">
        <f t="shared" si="393"/>
        <v>0</v>
      </c>
      <c r="F58" s="60" t="s">
        <v>57</v>
      </c>
      <c r="G58" s="12">
        <f t="shared" si="394"/>
        <v>0</v>
      </c>
      <c r="H58" s="60" t="s">
        <v>57</v>
      </c>
      <c r="I58" s="12">
        <f t="shared" si="395"/>
        <v>0</v>
      </c>
      <c r="J58" s="60" t="s">
        <v>57</v>
      </c>
      <c r="K58" s="12">
        <f t="shared" si="396"/>
        <v>0</v>
      </c>
      <c r="L58" s="60" t="s">
        <v>57</v>
      </c>
      <c r="M58" s="12">
        <f t="shared" si="397"/>
        <v>0</v>
      </c>
      <c r="N58" s="60" t="s">
        <v>57</v>
      </c>
      <c r="O58" s="12">
        <f t="shared" si="398"/>
        <v>0</v>
      </c>
      <c r="P58" s="60" t="s">
        <v>57</v>
      </c>
      <c r="Q58" s="12">
        <f t="shared" si="399"/>
        <v>0</v>
      </c>
      <c r="R58" s="60" t="s">
        <v>57</v>
      </c>
      <c r="S58" s="12">
        <f t="shared" si="400"/>
        <v>0</v>
      </c>
      <c r="T58" s="60" t="s">
        <v>57</v>
      </c>
      <c r="U58" s="12">
        <f t="shared" si="401"/>
        <v>0</v>
      </c>
      <c r="V58" s="60" t="s">
        <v>57</v>
      </c>
      <c r="W58" s="12">
        <f t="shared" si="402"/>
        <v>0</v>
      </c>
      <c r="X58" s="60" t="s">
        <v>57</v>
      </c>
      <c r="Y58" s="12">
        <f t="shared" si="403"/>
        <v>0</v>
      </c>
      <c r="Z58" s="60" t="s">
        <v>57</v>
      </c>
      <c r="AA58" s="12">
        <f t="shared" si="404"/>
        <v>0</v>
      </c>
      <c r="AB58" s="60" t="s">
        <v>57</v>
      </c>
      <c r="AC58" s="12">
        <f t="shared" si="405"/>
        <v>0</v>
      </c>
      <c r="AD58" s="60" t="s">
        <v>57</v>
      </c>
      <c r="AE58" s="12">
        <f t="shared" si="406"/>
        <v>0</v>
      </c>
      <c r="AF58" s="60" t="s">
        <v>57</v>
      </c>
      <c r="AG58" s="12">
        <f t="shared" si="407"/>
        <v>0</v>
      </c>
      <c r="AH58" s="60" t="s">
        <v>57</v>
      </c>
      <c r="AI58" s="12">
        <f t="shared" si="408"/>
        <v>0</v>
      </c>
      <c r="AJ58" s="60" t="s">
        <v>57</v>
      </c>
      <c r="AK58" s="12">
        <f t="shared" si="409"/>
        <v>0</v>
      </c>
      <c r="AL58" s="60" t="s">
        <v>57</v>
      </c>
      <c r="AM58" s="12">
        <f t="shared" si="410"/>
        <v>0</v>
      </c>
      <c r="AN58" s="60" t="s">
        <v>57</v>
      </c>
      <c r="AO58" s="12">
        <f t="shared" si="411"/>
        <v>0</v>
      </c>
      <c r="AP58" s="60" t="s">
        <v>57</v>
      </c>
      <c r="AQ58" s="12">
        <f t="shared" si="412"/>
        <v>0</v>
      </c>
    </row>
    <row r="59" spans="2:43" x14ac:dyDescent="0.25">
      <c r="B59" s="7" t="s">
        <v>11</v>
      </c>
      <c r="C59" s="93"/>
    </row>
    <row r="60" spans="2:43" x14ac:dyDescent="0.25">
      <c r="B60" s="7" t="s">
        <v>12</v>
      </c>
      <c r="C60" s="93"/>
    </row>
    <row r="61" spans="2:43" x14ac:dyDescent="0.25">
      <c r="B61" s="7" t="s">
        <v>22</v>
      </c>
      <c r="C61" s="93"/>
    </row>
    <row r="62" spans="2:43" x14ac:dyDescent="0.25">
      <c r="B62" s="5" t="s">
        <v>229</v>
      </c>
      <c r="C62" s="6">
        <v>8</v>
      </c>
      <c r="D62" s="60" t="s">
        <v>57</v>
      </c>
      <c r="E62" s="12">
        <f t="shared" ref="E62:E63" si="413">IF(D62="Yes", 1, IF(D62="No",0,0))</f>
        <v>0</v>
      </c>
      <c r="F62" s="60" t="s">
        <v>57</v>
      </c>
      <c r="G62" s="12">
        <f t="shared" ref="G62:G63" si="414">IF(F62="Yes", 1, IF(F62="No",0,0))</f>
        <v>0</v>
      </c>
      <c r="H62" s="60" t="s">
        <v>57</v>
      </c>
      <c r="I62" s="12">
        <f t="shared" ref="I62:I63" si="415">IF(H62="Yes", 1, IF(H62="No",0,0))</f>
        <v>0</v>
      </c>
      <c r="J62" s="60" t="s">
        <v>57</v>
      </c>
      <c r="K62" s="12">
        <f t="shared" ref="K62:K63" si="416">IF(J62="Yes", 1, IF(J62="No",0,0))</f>
        <v>0</v>
      </c>
      <c r="L62" s="60" t="s">
        <v>57</v>
      </c>
      <c r="M62" s="12">
        <f t="shared" ref="M62:M63" si="417">IF(L62="Yes", 1, IF(L62="No",0,0))</f>
        <v>0</v>
      </c>
      <c r="N62" s="60" t="s">
        <v>57</v>
      </c>
      <c r="O62" s="12">
        <f t="shared" ref="O62:O63" si="418">IF(N62="Yes", 1, IF(N62="No",0,0))</f>
        <v>0</v>
      </c>
      <c r="P62" s="60" t="s">
        <v>57</v>
      </c>
      <c r="Q62" s="12">
        <f t="shared" ref="Q62:Q63" si="419">IF(P62="Yes", 1, IF(P62="No",0,0))</f>
        <v>0</v>
      </c>
      <c r="R62" s="60" t="s">
        <v>57</v>
      </c>
      <c r="S62" s="12">
        <f t="shared" ref="S62:S63" si="420">IF(R62="Yes", 1, IF(R62="No",0,0))</f>
        <v>0</v>
      </c>
      <c r="T62" s="60" t="s">
        <v>57</v>
      </c>
      <c r="U62" s="12">
        <f t="shared" ref="U62:U63" si="421">IF(T62="Yes", 1, IF(T62="No",0,0))</f>
        <v>0</v>
      </c>
      <c r="V62" s="60" t="s">
        <v>57</v>
      </c>
      <c r="W62" s="12">
        <f t="shared" ref="W62:W63" si="422">IF(V62="Yes", 1, IF(V62="No",0,0))</f>
        <v>0</v>
      </c>
      <c r="X62" s="60" t="s">
        <v>57</v>
      </c>
      <c r="Y62" s="12">
        <f t="shared" ref="Y62:Y63" si="423">IF(X62="Yes", 1, IF(X62="No",0,0))</f>
        <v>0</v>
      </c>
      <c r="Z62" s="60" t="s">
        <v>57</v>
      </c>
      <c r="AA62" s="12">
        <f t="shared" ref="AA62:AA63" si="424">IF(Z62="Yes", 1, IF(Z62="No",0,0))</f>
        <v>0</v>
      </c>
      <c r="AB62" s="60" t="s">
        <v>57</v>
      </c>
      <c r="AC62" s="12">
        <f t="shared" ref="AC62:AC63" si="425">IF(AB62="Yes", 1, IF(AB62="No",0,0))</f>
        <v>0</v>
      </c>
      <c r="AD62" s="60" t="s">
        <v>57</v>
      </c>
      <c r="AE62" s="12">
        <f t="shared" ref="AE62:AE63" si="426">IF(AD62="Yes", 1, IF(AD62="No",0,0))</f>
        <v>0</v>
      </c>
      <c r="AF62" s="60" t="s">
        <v>57</v>
      </c>
      <c r="AG62" s="12">
        <f t="shared" ref="AG62:AG63" si="427">IF(AF62="Yes", 1, IF(AF62="No",0,0))</f>
        <v>0</v>
      </c>
      <c r="AH62" s="60" t="s">
        <v>57</v>
      </c>
      <c r="AI62" s="12">
        <f t="shared" ref="AI62:AI63" si="428">IF(AH62="Yes", 1, IF(AH62="No",0,0))</f>
        <v>0</v>
      </c>
      <c r="AJ62" s="60" t="s">
        <v>57</v>
      </c>
      <c r="AK62" s="12">
        <f t="shared" ref="AK62:AK63" si="429">IF(AJ62="Yes", 1, IF(AJ62="No",0,0))</f>
        <v>0</v>
      </c>
      <c r="AL62" s="60" t="s">
        <v>57</v>
      </c>
      <c r="AM62" s="12">
        <f t="shared" ref="AM62:AM63" si="430">IF(AL62="Yes", 1, IF(AL62="No",0,0))</f>
        <v>0</v>
      </c>
      <c r="AN62" s="60" t="s">
        <v>57</v>
      </c>
      <c r="AO62" s="12">
        <f t="shared" ref="AO62:AO63" si="431">IF(AN62="Yes", 1, IF(AN62="No",0,0))</f>
        <v>0</v>
      </c>
      <c r="AP62" s="60" t="s">
        <v>57</v>
      </c>
      <c r="AQ62" s="12">
        <f t="shared" ref="AQ62:AQ63" si="432">IF(AP62="Yes", 1, IF(AP62="No",0,0))</f>
        <v>0</v>
      </c>
    </row>
    <row r="63" spans="2:43" x14ac:dyDescent="0.25">
      <c r="B63" s="16" t="s">
        <v>230</v>
      </c>
      <c r="C63" s="17">
        <v>3</v>
      </c>
      <c r="D63" s="60" t="s">
        <v>57</v>
      </c>
      <c r="E63" s="12">
        <f t="shared" si="413"/>
        <v>0</v>
      </c>
      <c r="F63" s="60" t="s">
        <v>57</v>
      </c>
      <c r="G63" s="12">
        <f t="shared" si="414"/>
        <v>0</v>
      </c>
      <c r="H63" s="60" t="s">
        <v>57</v>
      </c>
      <c r="I63" s="12">
        <f t="shared" si="415"/>
        <v>0</v>
      </c>
      <c r="J63" s="60" t="s">
        <v>57</v>
      </c>
      <c r="K63" s="12">
        <f t="shared" si="416"/>
        <v>0</v>
      </c>
      <c r="L63" s="60" t="s">
        <v>57</v>
      </c>
      <c r="M63" s="12">
        <f t="shared" si="417"/>
        <v>0</v>
      </c>
      <c r="N63" s="60" t="s">
        <v>57</v>
      </c>
      <c r="O63" s="12">
        <f t="shared" si="418"/>
        <v>0</v>
      </c>
      <c r="P63" s="60" t="s">
        <v>57</v>
      </c>
      <c r="Q63" s="12">
        <f t="shared" si="419"/>
        <v>0</v>
      </c>
      <c r="R63" s="60" t="s">
        <v>57</v>
      </c>
      <c r="S63" s="12">
        <f t="shared" si="420"/>
        <v>0</v>
      </c>
      <c r="T63" s="60" t="s">
        <v>57</v>
      </c>
      <c r="U63" s="12">
        <f t="shared" si="421"/>
        <v>0</v>
      </c>
      <c r="V63" s="60" t="s">
        <v>57</v>
      </c>
      <c r="W63" s="12">
        <f t="shared" si="422"/>
        <v>0</v>
      </c>
      <c r="X63" s="60" t="s">
        <v>57</v>
      </c>
      <c r="Y63" s="12">
        <f t="shared" si="423"/>
        <v>0</v>
      </c>
      <c r="Z63" s="60" t="s">
        <v>57</v>
      </c>
      <c r="AA63" s="12">
        <f t="shared" si="424"/>
        <v>0</v>
      </c>
      <c r="AB63" s="60" t="s">
        <v>57</v>
      </c>
      <c r="AC63" s="12">
        <f t="shared" si="425"/>
        <v>0</v>
      </c>
      <c r="AD63" s="60" t="s">
        <v>57</v>
      </c>
      <c r="AE63" s="12">
        <f t="shared" si="426"/>
        <v>0</v>
      </c>
      <c r="AF63" s="60" t="s">
        <v>57</v>
      </c>
      <c r="AG63" s="12">
        <f t="shared" si="427"/>
        <v>0</v>
      </c>
      <c r="AH63" s="60" t="s">
        <v>57</v>
      </c>
      <c r="AI63" s="12">
        <f t="shared" si="428"/>
        <v>0</v>
      </c>
      <c r="AJ63" s="60" t="s">
        <v>57</v>
      </c>
      <c r="AK63" s="12">
        <f t="shared" si="429"/>
        <v>0</v>
      </c>
      <c r="AL63" s="60" t="s">
        <v>57</v>
      </c>
      <c r="AM63" s="12">
        <f t="shared" si="430"/>
        <v>0</v>
      </c>
      <c r="AN63" s="60" t="s">
        <v>57</v>
      </c>
      <c r="AO63" s="12">
        <f t="shared" si="431"/>
        <v>0</v>
      </c>
      <c r="AP63" s="60" t="s">
        <v>57</v>
      </c>
      <c r="AQ63" s="12">
        <f t="shared" si="432"/>
        <v>0</v>
      </c>
    </row>
    <row r="64" spans="2:43" x14ac:dyDescent="0.25">
      <c r="B64" s="16"/>
      <c r="D64" s="1">
        <f>SUMPRODUCT($C37:$C63,E37:E63)</f>
        <v>0</v>
      </c>
      <c r="F64" s="1">
        <f t="shared" ref="F64" si="433">SUMPRODUCT($C37:$C63,G37:G63)</f>
        <v>0</v>
      </c>
      <c r="H64" s="1">
        <f t="shared" ref="H64" si="434">SUMPRODUCT($C37:$C63,I37:I63)</f>
        <v>0</v>
      </c>
      <c r="J64" s="1">
        <f t="shared" ref="J64" si="435">SUMPRODUCT($C37:$C63,K37:K63)</f>
        <v>0</v>
      </c>
      <c r="L64" s="1">
        <f t="shared" ref="L64" si="436">SUMPRODUCT($C37:$C63,M37:M63)</f>
        <v>0</v>
      </c>
      <c r="N64" s="1">
        <f t="shared" ref="N64" si="437">SUMPRODUCT($C37:$C63,O37:O63)</f>
        <v>0</v>
      </c>
      <c r="P64" s="1">
        <f t="shared" ref="P64" si="438">SUMPRODUCT($C37:$C63,Q37:Q63)</f>
        <v>0</v>
      </c>
      <c r="R64" s="1">
        <f t="shared" ref="R64" si="439">SUMPRODUCT($C37:$C63,S37:S63)</f>
        <v>0</v>
      </c>
      <c r="T64" s="1">
        <f t="shared" ref="T64" si="440">SUMPRODUCT($C37:$C63,U37:U63)</f>
        <v>0</v>
      </c>
      <c r="V64" s="1">
        <f t="shared" ref="V64" si="441">SUMPRODUCT($C37:$C63,W37:W63)</f>
        <v>0</v>
      </c>
      <c r="X64" s="1">
        <f t="shared" ref="X64" si="442">SUMPRODUCT($C37:$C63,Y37:Y63)</f>
        <v>0</v>
      </c>
      <c r="Z64" s="1">
        <f t="shared" ref="Z64" si="443">SUMPRODUCT($C37:$C63,AA37:AA63)</f>
        <v>0</v>
      </c>
      <c r="AB64" s="1">
        <f t="shared" ref="AB64" si="444">SUMPRODUCT($C37:$C63,AC37:AC63)</f>
        <v>0</v>
      </c>
      <c r="AD64" s="1">
        <f t="shared" ref="AD64" si="445">SUMPRODUCT($C37:$C63,AE37:AE63)</f>
        <v>0</v>
      </c>
      <c r="AF64" s="1">
        <f t="shared" ref="AF64" si="446">SUMPRODUCT($C37:$C63,AG37:AG63)</f>
        <v>0</v>
      </c>
      <c r="AH64" s="1">
        <f t="shared" ref="AH64" si="447">SUMPRODUCT($C37:$C63,AI37:AI63)</f>
        <v>0</v>
      </c>
      <c r="AJ64" s="1">
        <f t="shared" ref="AJ64" si="448">SUMPRODUCT($C37:$C63,AK37:AK63)</f>
        <v>0</v>
      </c>
      <c r="AL64" s="1">
        <f t="shared" ref="AL64" si="449">SUMPRODUCT($C37:$C63,AM37:AM63)</f>
        <v>0</v>
      </c>
      <c r="AN64" s="1">
        <f t="shared" ref="AN64" si="450">SUMPRODUCT($C37:$C63,AO37:AO63)</f>
        <v>0</v>
      </c>
      <c r="AP64" s="1">
        <f t="shared" ref="AP64" si="451">SUMPRODUCT($C37:$C63,AQ37:AQ63)</f>
        <v>0</v>
      </c>
    </row>
    <row r="65" spans="2:43" ht="20.25" thickBot="1" x14ac:dyDescent="0.35">
      <c r="B65" s="2" t="s">
        <v>31</v>
      </c>
      <c r="C65" s="2"/>
    </row>
    <row r="66" spans="2:43" ht="33" thickTop="1" thickBot="1" x14ac:dyDescent="0.3">
      <c r="B66" s="4" t="s">
        <v>0</v>
      </c>
      <c r="C66" s="15" t="s">
        <v>1</v>
      </c>
    </row>
    <row r="67" spans="2:43" ht="15" customHeight="1" x14ac:dyDescent="0.25">
      <c r="B67" s="5" t="s">
        <v>84</v>
      </c>
      <c r="C67" s="6">
        <v>10</v>
      </c>
      <c r="D67" s="60" t="s">
        <v>57</v>
      </c>
      <c r="E67" s="12">
        <f t="shared" ref="E67:E69" si="452">IF(D67="Yes", 1, IF(D67="No",0,0))</f>
        <v>0</v>
      </c>
      <c r="F67" s="60" t="s">
        <v>57</v>
      </c>
      <c r="G67" s="12">
        <f t="shared" ref="G67:G69" si="453">IF(F67="Yes", 1, IF(F67="No",0,0))</f>
        <v>0</v>
      </c>
      <c r="H67" s="60" t="s">
        <v>57</v>
      </c>
      <c r="I67" s="12">
        <f t="shared" ref="I67:I69" si="454">IF(H67="Yes", 1, IF(H67="No",0,0))</f>
        <v>0</v>
      </c>
      <c r="J67" s="60" t="s">
        <v>57</v>
      </c>
      <c r="K67" s="12">
        <f t="shared" ref="K67:K69" si="455">IF(J67="Yes", 1, IF(J67="No",0,0))</f>
        <v>0</v>
      </c>
      <c r="L67" s="60" t="s">
        <v>57</v>
      </c>
      <c r="M67" s="12">
        <f t="shared" ref="M67:M69" si="456">IF(L67="Yes", 1, IF(L67="No",0,0))</f>
        <v>0</v>
      </c>
      <c r="N67" s="60" t="s">
        <v>57</v>
      </c>
      <c r="O67" s="12">
        <f t="shared" ref="O67:O69" si="457">IF(N67="Yes", 1, IF(N67="No",0,0))</f>
        <v>0</v>
      </c>
      <c r="P67" s="60" t="s">
        <v>57</v>
      </c>
      <c r="Q67" s="12">
        <f t="shared" ref="Q67:Q69" si="458">IF(P67="Yes", 1, IF(P67="No",0,0))</f>
        <v>0</v>
      </c>
      <c r="R67" s="60" t="s">
        <v>57</v>
      </c>
      <c r="S67" s="12">
        <f t="shared" ref="S67:S69" si="459">IF(R67="Yes", 1, IF(R67="No",0,0))</f>
        <v>0</v>
      </c>
      <c r="T67" s="60" t="s">
        <v>57</v>
      </c>
      <c r="U67" s="12">
        <f t="shared" ref="U67:U69" si="460">IF(T67="Yes", 1, IF(T67="No",0,0))</f>
        <v>0</v>
      </c>
      <c r="V67" s="60" t="s">
        <v>57</v>
      </c>
      <c r="W67" s="12">
        <f t="shared" ref="W67:W69" si="461">IF(V67="Yes", 1, IF(V67="No",0,0))</f>
        <v>0</v>
      </c>
      <c r="X67" s="60" t="s">
        <v>57</v>
      </c>
      <c r="Y67" s="12">
        <f t="shared" ref="Y67:Y69" si="462">IF(X67="Yes", 1, IF(X67="No",0,0))</f>
        <v>0</v>
      </c>
      <c r="Z67" s="60" t="s">
        <v>57</v>
      </c>
      <c r="AA67" s="12">
        <f t="shared" ref="AA67:AA69" si="463">IF(Z67="Yes", 1, IF(Z67="No",0,0))</f>
        <v>0</v>
      </c>
      <c r="AB67" s="60" t="s">
        <v>57</v>
      </c>
      <c r="AC67" s="12">
        <f t="shared" ref="AC67:AC69" si="464">IF(AB67="Yes", 1, IF(AB67="No",0,0))</f>
        <v>0</v>
      </c>
      <c r="AD67" s="60" t="s">
        <v>57</v>
      </c>
      <c r="AE67" s="12">
        <f t="shared" ref="AE67:AE69" si="465">IF(AD67="Yes", 1, IF(AD67="No",0,0))</f>
        <v>0</v>
      </c>
      <c r="AF67" s="60" t="s">
        <v>57</v>
      </c>
      <c r="AG67" s="12">
        <f t="shared" ref="AG67:AG69" si="466">IF(AF67="Yes", 1, IF(AF67="No",0,0))</f>
        <v>0</v>
      </c>
      <c r="AH67" s="60" t="s">
        <v>57</v>
      </c>
      <c r="AI67" s="12">
        <f t="shared" ref="AI67:AI69" si="467">IF(AH67="Yes", 1, IF(AH67="No",0,0))</f>
        <v>0</v>
      </c>
      <c r="AJ67" s="60" t="s">
        <v>57</v>
      </c>
      <c r="AK67" s="12">
        <f t="shared" ref="AK67:AK69" si="468">IF(AJ67="Yes", 1, IF(AJ67="No",0,0))</f>
        <v>0</v>
      </c>
      <c r="AL67" s="60" t="s">
        <v>57</v>
      </c>
      <c r="AM67" s="12">
        <f t="shared" ref="AM67:AM69" si="469">IF(AL67="Yes", 1, IF(AL67="No",0,0))</f>
        <v>0</v>
      </c>
      <c r="AN67" s="60" t="s">
        <v>57</v>
      </c>
      <c r="AO67" s="12">
        <f t="shared" ref="AO67:AO69" si="470">IF(AN67="Yes", 1, IF(AN67="No",0,0))</f>
        <v>0</v>
      </c>
      <c r="AP67" s="60" t="s">
        <v>57</v>
      </c>
      <c r="AQ67" s="12">
        <f t="shared" ref="AQ67:AQ69" si="471">IF(AP67="Yes", 1, IF(AP67="No",0,0))</f>
        <v>0</v>
      </c>
    </row>
    <row r="68" spans="2:43" x14ac:dyDescent="0.25">
      <c r="B68" s="16" t="s">
        <v>83</v>
      </c>
      <c r="C68" s="17">
        <v>10</v>
      </c>
      <c r="D68" s="60" t="s">
        <v>57</v>
      </c>
      <c r="E68" s="12">
        <f t="shared" si="452"/>
        <v>0</v>
      </c>
      <c r="F68" s="60" t="s">
        <v>57</v>
      </c>
      <c r="G68" s="12">
        <f t="shared" si="453"/>
        <v>0</v>
      </c>
      <c r="H68" s="60" t="s">
        <v>57</v>
      </c>
      <c r="I68" s="12">
        <f t="shared" si="454"/>
        <v>0</v>
      </c>
      <c r="J68" s="60" t="s">
        <v>57</v>
      </c>
      <c r="K68" s="12">
        <f t="shared" si="455"/>
        <v>0</v>
      </c>
      <c r="L68" s="60" t="s">
        <v>57</v>
      </c>
      <c r="M68" s="12">
        <f t="shared" si="456"/>
        <v>0</v>
      </c>
      <c r="N68" s="60" t="s">
        <v>57</v>
      </c>
      <c r="O68" s="12">
        <f t="shared" si="457"/>
        <v>0</v>
      </c>
      <c r="P68" s="60" t="s">
        <v>57</v>
      </c>
      <c r="Q68" s="12">
        <f t="shared" si="458"/>
        <v>0</v>
      </c>
      <c r="R68" s="60" t="s">
        <v>57</v>
      </c>
      <c r="S68" s="12">
        <f t="shared" si="459"/>
        <v>0</v>
      </c>
      <c r="T68" s="60" t="s">
        <v>57</v>
      </c>
      <c r="U68" s="12">
        <f t="shared" si="460"/>
        <v>0</v>
      </c>
      <c r="V68" s="60" t="s">
        <v>57</v>
      </c>
      <c r="W68" s="12">
        <f t="shared" si="461"/>
        <v>0</v>
      </c>
      <c r="X68" s="60" t="s">
        <v>57</v>
      </c>
      <c r="Y68" s="12">
        <f t="shared" si="462"/>
        <v>0</v>
      </c>
      <c r="Z68" s="60" t="s">
        <v>57</v>
      </c>
      <c r="AA68" s="12">
        <f t="shared" si="463"/>
        <v>0</v>
      </c>
      <c r="AB68" s="60" t="s">
        <v>57</v>
      </c>
      <c r="AC68" s="12">
        <f t="shared" si="464"/>
        <v>0</v>
      </c>
      <c r="AD68" s="60" t="s">
        <v>57</v>
      </c>
      <c r="AE68" s="12">
        <f t="shared" si="465"/>
        <v>0</v>
      </c>
      <c r="AF68" s="60" t="s">
        <v>57</v>
      </c>
      <c r="AG68" s="12">
        <f t="shared" si="466"/>
        <v>0</v>
      </c>
      <c r="AH68" s="60" t="s">
        <v>57</v>
      </c>
      <c r="AI68" s="12">
        <f t="shared" si="467"/>
        <v>0</v>
      </c>
      <c r="AJ68" s="60" t="s">
        <v>57</v>
      </c>
      <c r="AK68" s="12">
        <f t="shared" si="468"/>
        <v>0</v>
      </c>
      <c r="AL68" s="60" t="s">
        <v>57</v>
      </c>
      <c r="AM68" s="12">
        <f t="shared" si="469"/>
        <v>0</v>
      </c>
      <c r="AN68" s="60" t="s">
        <v>57</v>
      </c>
      <c r="AO68" s="12">
        <f t="shared" si="470"/>
        <v>0</v>
      </c>
      <c r="AP68" s="60" t="s">
        <v>57</v>
      </c>
      <c r="AQ68" s="12">
        <f t="shared" si="471"/>
        <v>0</v>
      </c>
    </row>
    <row r="69" spans="2:43" ht="15" customHeight="1" x14ac:dyDescent="0.25">
      <c r="B69" s="5" t="s">
        <v>85</v>
      </c>
      <c r="C69" s="93">
        <v>5</v>
      </c>
      <c r="D69" s="60" t="s">
        <v>57</v>
      </c>
      <c r="E69" s="12">
        <f t="shared" si="452"/>
        <v>0</v>
      </c>
      <c r="F69" s="60" t="s">
        <v>57</v>
      </c>
      <c r="G69" s="12">
        <f t="shared" si="453"/>
        <v>0</v>
      </c>
      <c r="H69" s="60" t="s">
        <v>57</v>
      </c>
      <c r="I69" s="12">
        <f t="shared" si="454"/>
        <v>0</v>
      </c>
      <c r="J69" s="60" t="s">
        <v>57</v>
      </c>
      <c r="K69" s="12">
        <f t="shared" si="455"/>
        <v>0</v>
      </c>
      <c r="L69" s="60" t="s">
        <v>57</v>
      </c>
      <c r="M69" s="12">
        <f t="shared" si="456"/>
        <v>0</v>
      </c>
      <c r="N69" s="60" t="s">
        <v>57</v>
      </c>
      <c r="O69" s="12">
        <f t="shared" si="457"/>
        <v>0</v>
      </c>
      <c r="P69" s="60" t="s">
        <v>57</v>
      </c>
      <c r="Q69" s="12">
        <f t="shared" si="458"/>
        <v>0</v>
      </c>
      <c r="R69" s="60" t="s">
        <v>57</v>
      </c>
      <c r="S69" s="12">
        <f t="shared" si="459"/>
        <v>0</v>
      </c>
      <c r="T69" s="60" t="s">
        <v>57</v>
      </c>
      <c r="U69" s="12">
        <f t="shared" si="460"/>
        <v>0</v>
      </c>
      <c r="V69" s="60" t="s">
        <v>57</v>
      </c>
      <c r="W69" s="12">
        <f t="shared" si="461"/>
        <v>0</v>
      </c>
      <c r="X69" s="60" t="s">
        <v>57</v>
      </c>
      <c r="Y69" s="12">
        <f t="shared" si="462"/>
        <v>0</v>
      </c>
      <c r="Z69" s="60" t="s">
        <v>57</v>
      </c>
      <c r="AA69" s="12">
        <f t="shared" si="463"/>
        <v>0</v>
      </c>
      <c r="AB69" s="60" t="s">
        <v>57</v>
      </c>
      <c r="AC69" s="12">
        <f t="shared" si="464"/>
        <v>0</v>
      </c>
      <c r="AD69" s="60" t="s">
        <v>57</v>
      </c>
      <c r="AE69" s="12">
        <f t="shared" si="465"/>
        <v>0</v>
      </c>
      <c r="AF69" s="60" t="s">
        <v>57</v>
      </c>
      <c r="AG69" s="12">
        <f t="shared" si="466"/>
        <v>0</v>
      </c>
      <c r="AH69" s="60" t="s">
        <v>57</v>
      </c>
      <c r="AI69" s="12">
        <f t="shared" si="467"/>
        <v>0</v>
      </c>
      <c r="AJ69" s="60" t="s">
        <v>57</v>
      </c>
      <c r="AK69" s="12">
        <f t="shared" si="468"/>
        <v>0</v>
      </c>
      <c r="AL69" s="60" t="s">
        <v>57</v>
      </c>
      <c r="AM69" s="12">
        <f t="shared" si="469"/>
        <v>0</v>
      </c>
      <c r="AN69" s="60" t="s">
        <v>57</v>
      </c>
      <c r="AO69" s="12">
        <f t="shared" si="470"/>
        <v>0</v>
      </c>
      <c r="AP69" s="60" t="s">
        <v>57</v>
      </c>
      <c r="AQ69" s="12">
        <f t="shared" si="471"/>
        <v>0</v>
      </c>
    </row>
    <row r="70" spans="2:43" x14ac:dyDescent="0.25">
      <c r="B70" s="7" t="s">
        <v>23</v>
      </c>
      <c r="C70" s="93"/>
    </row>
    <row r="71" spans="2:43" x14ac:dyDescent="0.25">
      <c r="B71" s="7" t="s">
        <v>24</v>
      </c>
      <c r="C71" s="93"/>
    </row>
    <row r="72" spans="2:43" x14ac:dyDescent="0.25">
      <c r="B72" s="7" t="s">
        <v>25</v>
      </c>
      <c r="C72" s="93"/>
    </row>
    <row r="73" spans="2:43" x14ac:dyDescent="0.25">
      <c r="B73" s="16" t="s">
        <v>175</v>
      </c>
      <c r="C73" s="17">
        <v>5</v>
      </c>
      <c r="D73" s="60" t="s">
        <v>57</v>
      </c>
      <c r="E73" s="12">
        <f t="shared" ref="E73:E74" si="472">IF(D73="Yes", 1, IF(D73="No",0,0))</f>
        <v>0</v>
      </c>
      <c r="F73" s="60" t="s">
        <v>57</v>
      </c>
      <c r="G73" s="12">
        <f t="shared" ref="G73:G74" si="473">IF(F73="Yes", 1, IF(F73="No",0,0))</f>
        <v>0</v>
      </c>
      <c r="H73" s="60" t="s">
        <v>57</v>
      </c>
      <c r="I73" s="12">
        <f t="shared" ref="I73:I74" si="474">IF(H73="Yes", 1, IF(H73="No",0,0))</f>
        <v>0</v>
      </c>
      <c r="J73" s="60" t="s">
        <v>57</v>
      </c>
      <c r="K73" s="12">
        <f t="shared" ref="K73:K74" si="475">IF(J73="Yes", 1, IF(J73="No",0,0))</f>
        <v>0</v>
      </c>
      <c r="L73" s="60" t="s">
        <v>57</v>
      </c>
      <c r="M73" s="12">
        <f t="shared" ref="M73:M74" si="476">IF(L73="Yes", 1, IF(L73="No",0,0))</f>
        <v>0</v>
      </c>
      <c r="N73" s="60" t="s">
        <v>57</v>
      </c>
      <c r="O73" s="12">
        <f t="shared" ref="O73:O74" si="477">IF(N73="Yes", 1, IF(N73="No",0,0))</f>
        <v>0</v>
      </c>
      <c r="P73" s="60" t="s">
        <v>57</v>
      </c>
      <c r="Q73" s="12">
        <f t="shared" ref="Q73:Q74" si="478">IF(P73="Yes", 1, IF(P73="No",0,0))</f>
        <v>0</v>
      </c>
      <c r="R73" s="60" t="s">
        <v>57</v>
      </c>
      <c r="S73" s="12">
        <f t="shared" ref="S73:S74" si="479">IF(R73="Yes", 1, IF(R73="No",0,0))</f>
        <v>0</v>
      </c>
      <c r="T73" s="60" t="s">
        <v>57</v>
      </c>
      <c r="U73" s="12">
        <f t="shared" ref="U73:U74" si="480">IF(T73="Yes", 1, IF(T73="No",0,0))</f>
        <v>0</v>
      </c>
      <c r="V73" s="60" t="s">
        <v>57</v>
      </c>
      <c r="W73" s="12">
        <f t="shared" ref="W73:W74" si="481">IF(V73="Yes", 1, IF(V73="No",0,0))</f>
        <v>0</v>
      </c>
      <c r="X73" s="60" t="s">
        <v>57</v>
      </c>
      <c r="Y73" s="12">
        <f t="shared" ref="Y73:Y74" si="482">IF(X73="Yes", 1, IF(X73="No",0,0))</f>
        <v>0</v>
      </c>
      <c r="Z73" s="60" t="s">
        <v>57</v>
      </c>
      <c r="AA73" s="12">
        <f t="shared" ref="AA73:AA74" si="483">IF(Z73="Yes", 1, IF(Z73="No",0,0))</f>
        <v>0</v>
      </c>
      <c r="AB73" s="60" t="s">
        <v>57</v>
      </c>
      <c r="AC73" s="12">
        <f t="shared" ref="AC73:AC74" si="484">IF(AB73="Yes", 1, IF(AB73="No",0,0))</f>
        <v>0</v>
      </c>
      <c r="AD73" s="60" t="s">
        <v>57</v>
      </c>
      <c r="AE73" s="12">
        <f t="shared" ref="AE73:AE74" si="485">IF(AD73="Yes", 1, IF(AD73="No",0,0))</f>
        <v>0</v>
      </c>
      <c r="AF73" s="60" t="s">
        <v>57</v>
      </c>
      <c r="AG73" s="12">
        <f t="shared" ref="AG73:AG74" si="486">IF(AF73="Yes", 1, IF(AF73="No",0,0))</f>
        <v>0</v>
      </c>
      <c r="AH73" s="60" t="s">
        <v>57</v>
      </c>
      <c r="AI73" s="12">
        <f t="shared" ref="AI73:AI74" si="487">IF(AH73="Yes", 1, IF(AH73="No",0,0))</f>
        <v>0</v>
      </c>
      <c r="AJ73" s="60" t="s">
        <v>57</v>
      </c>
      <c r="AK73" s="12">
        <f t="shared" ref="AK73:AK74" si="488">IF(AJ73="Yes", 1, IF(AJ73="No",0,0))</f>
        <v>0</v>
      </c>
      <c r="AL73" s="60" t="s">
        <v>57</v>
      </c>
      <c r="AM73" s="12">
        <f t="shared" ref="AM73:AM74" si="489">IF(AL73="Yes", 1, IF(AL73="No",0,0))</f>
        <v>0</v>
      </c>
      <c r="AN73" s="60" t="s">
        <v>57</v>
      </c>
      <c r="AO73" s="12">
        <f t="shared" ref="AO73:AO74" si="490">IF(AN73="Yes", 1, IF(AN73="No",0,0))</f>
        <v>0</v>
      </c>
      <c r="AP73" s="60" t="s">
        <v>57</v>
      </c>
      <c r="AQ73" s="12">
        <f t="shared" ref="AQ73:AQ74" si="491">IF(AP73="Yes", 1, IF(AP73="No",0,0))</f>
        <v>0</v>
      </c>
    </row>
    <row r="74" spans="2:43" x14ac:dyDescent="0.25">
      <c r="B74" s="5" t="s">
        <v>93</v>
      </c>
      <c r="C74" s="93">
        <v>5</v>
      </c>
      <c r="D74" s="60" t="s">
        <v>57</v>
      </c>
      <c r="E74" s="12">
        <f t="shared" si="472"/>
        <v>0</v>
      </c>
      <c r="F74" s="60" t="s">
        <v>57</v>
      </c>
      <c r="G74" s="12">
        <f t="shared" si="473"/>
        <v>0</v>
      </c>
      <c r="H74" s="60" t="s">
        <v>57</v>
      </c>
      <c r="I74" s="12">
        <f t="shared" si="474"/>
        <v>0</v>
      </c>
      <c r="J74" s="60" t="s">
        <v>57</v>
      </c>
      <c r="K74" s="12">
        <f t="shared" si="475"/>
        <v>0</v>
      </c>
      <c r="L74" s="60" t="s">
        <v>57</v>
      </c>
      <c r="M74" s="12">
        <f t="shared" si="476"/>
        <v>0</v>
      </c>
      <c r="N74" s="60" t="s">
        <v>57</v>
      </c>
      <c r="O74" s="12">
        <f t="shared" si="477"/>
        <v>0</v>
      </c>
      <c r="P74" s="60" t="s">
        <v>57</v>
      </c>
      <c r="Q74" s="12">
        <f t="shared" si="478"/>
        <v>0</v>
      </c>
      <c r="R74" s="60" t="s">
        <v>57</v>
      </c>
      <c r="S74" s="12">
        <f t="shared" si="479"/>
        <v>0</v>
      </c>
      <c r="T74" s="60" t="s">
        <v>57</v>
      </c>
      <c r="U74" s="12">
        <f t="shared" si="480"/>
        <v>0</v>
      </c>
      <c r="V74" s="60" t="s">
        <v>57</v>
      </c>
      <c r="W74" s="12">
        <f t="shared" si="481"/>
        <v>0</v>
      </c>
      <c r="X74" s="60" t="s">
        <v>57</v>
      </c>
      <c r="Y74" s="12">
        <f t="shared" si="482"/>
        <v>0</v>
      </c>
      <c r="Z74" s="60" t="s">
        <v>57</v>
      </c>
      <c r="AA74" s="12">
        <f t="shared" si="483"/>
        <v>0</v>
      </c>
      <c r="AB74" s="60" t="s">
        <v>57</v>
      </c>
      <c r="AC74" s="12">
        <f t="shared" si="484"/>
        <v>0</v>
      </c>
      <c r="AD74" s="60" t="s">
        <v>57</v>
      </c>
      <c r="AE74" s="12">
        <f t="shared" si="485"/>
        <v>0</v>
      </c>
      <c r="AF74" s="60" t="s">
        <v>57</v>
      </c>
      <c r="AG74" s="12">
        <f t="shared" si="486"/>
        <v>0</v>
      </c>
      <c r="AH74" s="60" t="s">
        <v>57</v>
      </c>
      <c r="AI74" s="12">
        <f t="shared" si="487"/>
        <v>0</v>
      </c>
      <c r="AJ74" s="60" t="s">
        <v>57</v>
      </c>
      <c r="AK74" s="12">
        <f t="shared" si="488"/>
        <v>0</v>
      </c>
      <c r="AL74" s="60" t="s">
        <v>57</v>
      </c>
      <c r="AM74" s="12">
        <f t="shared" si="489"/>
        <v>0</v>
      </c>
      <c r="AN74" s="60" t="s">
        <v>57</v>
      </c>
      <c r="AO74" s="12">
        <f t="shared" si="490"/>
        <v>0</v>
      </c>
      <c r="AP74" s="60" t="s">
        <v>57</v>
      </c>
      <c r="AQ74" s="12">
        <f t="shared" si="491"/>
        <v>0</v>
      </c>
    </row>
    <row r="75" spans="2:43" x14ac:dyDescent="0.25">
      <c r="B75" s="7" t="s">
        <v>27</v>
      </c>
      <c r="C75" s="93"/>
    </row>
    <row r="76" spans="2:43" x14ac:dyDescent="0.25">
      <c r="B76" s="16" t="s">
        <v>88</v>
      </c>
      <c r="C76" s="17">
        <v>5</v>
      </c>
      <c r="D76" s="60" t="s">
        <v>57</v>
      </c>
      <c r="E76" s="12">
        <f t="shared" ref="E76:E77" si="492">IF(D76="Yes", 1, IF(D76="No",0,0))</f>
        <v>0</v>
      </c>
      <c r="F76" s="60" t="s">
        <v>57</v>
      </c>
      <c r="G76" s="12">
        <f t="shared" ref="G76:G77" si="493">IF(F76="Yes", 1, IF(F76="No",0,0))</f>
        <v>0</v>
      </c>
      <c r="H76" s="60" t="s">
        <v>57</v>
      </c>
      <c r="I76" s="12">
        <f t="shared" ref="I76:I77" si="494">IF(H76="Yes", 1, IF(H76="No",0,0))</f>
        <v>0</v>
      </c>
      <c r="J76" s="60" t="s">
        <v>57</v>
      </c>
      <c r="K76" s="12">
        <f t="shared" ref="K76:K77" si="495">IF(J76="Yes", 1, IF(J76="No",0,0))</f>
        <v>0</v>
      </c>
      <c r="L76" s="60" t="s">
        <v>57</v>
      </c>
      <c r="M76" s="12">
        <f t="shared" ref="M76:M77" si="496">IF(L76="Yes", 1, IF(L76="No",0,0))</f>
        <v>0</v>
      </c>
      <c r="N76" s="60" t="s">
        <v>57</v>
      </c>
      <c r="O76" s="12">
        <f t="shared" ref="O76:O77" si="497">IF(N76="Yes", 1, IF(N76="No",0,0))</f>
        <v>0</v>
      </c>
      <c r="P76" s="60" t="s">
        <v>57</v>
      </c>
      <c r="Q76" s="12">
        <f t="shared" ref="Q76:Q77" si="498">IF(P76="Yes", 1, IF(P76="No",0,0))</f>
        <v>0</v>
      </c>
      <c r="R76" s="60" t="s">
        <v>57</v>
      </c>
      <c r="S76" s="12">
        <f t="shared" ref="S76:S77" si="499">IF(R76="Yes", 1, IF(R76="No",0,0))</f>
        <v>0</v>
      </c>
      <c r="T76" s="60" t="s">
        <v>57</v>
      </c>
      <c r="U76" s="12">
        <f t="shared" ref="U76:U77" si="500">IF(T76="Yes", 1, IF(T76="No",0,0))</f>
        <v>0</v>
      </c>
      <c r="V76" s="60" t="s">
        <v>57</v>
      </c>
      <c r="W76" s="12">
        <f t="shared" ref="W76:W77" si="501">IF(V76="Yes", 1, IF(V76="No",0,0))</f>
        <v>0</v>
      </c>
      <c r="X76" s="60" t="s">
        <v>57</v>
      </c>
      <c r="Y76" s="12">
        <f t="shared" ref="Y76:Y77" si="502">IF(X76="Yes", 1, IF(X76="No",0,0))</f>
        <v>0</v>
      </c>
      <c r="Z76" s="60" t="s">
        <v>57</v>
      </c>
      <c r="AA76" s="12">
        <f t="shared" ref="AA76:AA77" si="503">IF(Z76="Yes", 1, IF(Z76="No",0,0))</f>
        <v>0</v>
      </c>
      <c r="AB76" s="60" t="s">
        <v>57</v>
      </c>
      <c r="AC76" s="12">
        <f t="shared" ref="AC76:AC77" si="504">IF(AB76="Yes", 1, IF(AB76="No",0,0))</f>
        <v>0</v>
      </c>
      <c r="AD76" s="60" t="s">
        <v>57</v>
      </c>
      <c r="AE76" s="12">
        <f t="shared" ref="AE76:AE77" si="505">IF(AD76="Yes", 1, IF(AD76="No",0,0))</f>
        <v>0</v>
      </c>
      <c r="AF76" s="60" t="s">
        <v>57</v>
      </c>
      <c r="AG76" s="12">
        <f t="shared" ref="AG76:AG77" si="506">IF(AF76="Yes", 1, IF(AF76="No",0,0))</f>
        <v>0</v>
      </c>
      <c r="AH76" s="60" t="s">
        <v>57</v>
      </c>
      <c r="AI76" s="12">
        <f t="shared" ref="AI76:AI77" si="507">IF(AH76="Yes", 1, IF(AH76="No",0,0))</f>
        <v>0</v>
      </c>
      <c r="AJ76" s="60" t="s">
        <v>57</v>
      </c>
      <c r="AK76" s="12">
        <f t="shared" ref="AK76:AK77" si="508">IF(AJ76="Yes", 1, IF(AJ76="No",0,0))</f>
        <v>0</v>
      </c>
      <c r="AL76" s="60" t="s">
        <v>57</v>
      </c>
      <c r="AM76" s="12">
        <f t="shared" ref="AM76:AM77" si="509">IF(AL76="Yes", 1, IF(AL76="No",0,0))</f>
        <v>0</v>
      </c>
      <c r="AN76" s="60" t="s">
        <v>57</v>
      </c>
      <c r="AO76" s="12">
        <f t="shared" ref="AO76:AO77" si="510">IF(AN76="Yes", 1, IF(AN76="No",0,0))</f>
        <v>0</v>
      </c>
      <c r="AP76" s="60" t="s">
        <v>57</v>
      </c>
      <c r="AQ76" s="12">
        <f t="shared" ref="AQ76:AQ77" si="511">IF(AP76="Yes", 1, IF(AP76="No",0,0))</f>
        <v>0</v>
      </c>
    </row>
    <row r="77" spans="2:43" x14ac:dyDescent="0.25">
      <c r="B77" s="5" t="s">
        <v>102</v>
      </c>
      <c r="C77" s="93">
        <v>2</v>
      </c>
      <c r="D77" s="60" t="s">
        <v>57</v>
      </c>
      <c r="E77" s="12">
        <f t="shared" si="492"/>
        <v>0</v>
      </c>
      <c r="F77" s="60" t="s">
        <v>57</v>
      </c>
      <c r="G77" s="12">
        <f t="shared" si="493"/>
        <v>0</v>
      </c>
      <c r="H77" s="60" t="s">
        <v>57</v>
      </c>
      <c r="I77" s="12">
        <f t="shared" si="494"/>
        <v>0</v>
      </c>
      <c r="J77" s="60" t="s">
        <v>57</v>
      </c>
      <c r="K77" s="12">
        <f t="shared" si="495"/>
        <v>0</v>
      </c>
      <c r="L77" s="60" t="s">
        <v>57</v>
      </c>
      <c r="M77" s="12">
        <f t="shared" si="496"/>
        <v>0</v>
      </c>
      <c r="N77" s="60" t="s">
        <v>57</v>
      </c>
      <c r="O77" s="12">
        <f t="shared" si="497"/>
        <v>0</v>
      </c>
      <c r="P77" s="60" t="s">
        <v>57</v>
      </c>
      <c r="Q77" s="12">
        <f t="shared" si="498"/>
        <v>0</v>
      </c>
      <c r="R77" s="60" t="s">
        <v>57</v>
      </c>
      <c r="S77" s="12">
        <f t="shared" si="499"/>
        <v>0</v>
      </c>
      <c r="T77" s="60" t="s">
        <v>57</v>
      </c>
      <c r="U77" s="12">
        <f t="shared" si="500"/>
        <v>0</v>
      </c>
      <c r="V77" s="60" t="s">
        <v>57</v>
      </c>
      <c r="W77" s="12">
        <f t="shared" si="501"/>
        <v>0</v>
      </c>
      <c r="X77" s="60" t="s">
        <v>57</v>
      </c>
      <c r="Y77" s="12">
        <f t="shared" si="502"/>
        <v>0</v>
      </c>
      <c r="Z77" s="60" t="s">
        <v>57</v>
      </c>
      <c r="AA77" s="12">
        <f t="shared" si="503"/>
        <v>0</v>
      </c>
      <c r="AB77" s="60" t="s">
        <v>57</v>
      </c>
      <c r="AC77" s="12">
        <f t="shared" si="504"/>
        <v>0</v>
      </c>
      <c r="AD77" s="60" t="s">
        <v>57</v>
      </c>
      <c r="AE77" s="12">
        <f t="shared" si="505"/>
        <v>0</v>
      </c>
      <c r="AF77" s="60" t="s">
        <v>57</v>
      </c>
      <c r="AG77" s="12">
        <f t="shared" si="506"/>
        <v>0</v>
      </c>
      <c r="AH77" s="60" t="s">
        <v>57</v>
      </c>
      <c r="AI77" s="12">
        <f t="shared" si="507"/>
        <v>0</v>
      </c>
      <c r="AJ77" s="60" t="s">
        <v>57</v>
      </c>
      <c r="AK77" s="12">
        <f t="shared" si="508"/>
        <v>0</v>
      </c>
      <c r="AL77" s="60" t="s">
        <v>57</v>
      </c>
      <c r="AM77" s="12">
        <f t="shared" si="509"/>
        <v>0</v>
      </c>
      <c r="AN77" s="60" t="s">
        <v>57</v>
      </c>
      <c r="AO77" s="12">
        <f t="shared" si="510"/>
        <v>0</v>
      </c>
      <c r="AP77" s="60" t="s">
        <v>57</v>
      </c>
      <c r="AQ77" s="12">
        <f t="shared" si="511"/>
        <v>0</v>
      </c>
    </row>
    <row r="78" spans="2:43" x14ac:dyDescent="0.25">
      <c r="B78" s="7" t="s">
        <v>89</v>
      </c>
      <c r="C78" s="93"/>
    </row>
    <row r="79" spans="2:43" x14ac:dyDescent="0.25">
      <c r="B79" s="7" t="s">
        <v>86</v>
      </c>
      <c r="C79" s="93"/>
    </row>
    <row r="80" spans="2:43" x14ac:dyDescent="0.25">
      <c r="B80" s="5" t="s">
        <v>91</v>
      </c>
      <c r="C80" s="6">
        <v>8</v>
      </c>
      <c r="D80" s="60" t="s">
        <v>57</v>
      </c>
      <c r="E80" s="12">
        <f t="shared" ref="E80:E82" si="512">IF(D80="Yes", 1, IF(D80="No",0,0))</f>
        <v>0</v>
      </c>
      <c r="F80" s="60" t="s">
        <v>57</v>
      </c>
      <c r="G80" s="12">
        <f t="shared" ref="G80:G82" si="513">IF(F80="Yes", 1, IF(F80="No",0,0))</f>
        <v>0</v>
      </c>
      <c r="H80" s="60" t="s">
        <v>57</v>
      </c>
      <c r="I80" s="12">
        <f t="shared" ref="I80:I82" si="514">IF(H80="Yes", 1, IF(H80="No",0,0))</f>
        <v>0</v>
      </c>
      <c r="J80" s="60" t="s">
        <v>57</v>
      </c>
      <c r="K80" s="12">
        <f t="shared" ref="K80:K82" si="515">IF(J80="Yes", 1, IF(J80="No",0,0))</f>
        <v>0</v>
      </c>
      <c r="L80" s="60" t="s">
        <v>57</v>
      </c>
      <c r="M80" s="12">
        <f t="shared" ref="M80:M82" si="516">IF(L80="Yes", 1, IF(L80="No",0,0))</f>
        <v>0</v>
      </c>
      <c r="N80" s="60" t="s">
        <v>57</v>
      </c>
      <c r="O80" s="12">
        <f t="shared" ref="O80:O82" si="517">IF(N80="Yes", 1, IF(N80="No",0,0))</f>
        <v>0</v>
      </c>
      <c r="P80" s="60" t="s">
        <v>57</v>
      </c>
      <c r="Q80" s="12">
        <f t="shared" ref="Q80:Q82" si="518">IF(P80="Yes", 1, IF(P80="No",0,0))</f>
        <v>0</v>
      </c>
      <c r="R80" s="60" t="s">
        <v>57</v>
      </c>
      <c r="S80" s="12">
        <f t="shared" ref="S80:S82" si="519">IF(R80="Yes", 1, IF(R80="No",0,0))</f>
        <v>0</v>
      </c>
      <c r="T80" s="60" t="s">
        <v>57</v>
      </c>
      <c r="U80" s="12">
        <f t="shared" ref="U80:U82" si="520">IF(T80="Yes", 1, IF(T80="No",0,0))</f>
        <v>0</v>
      </c>
      <c r="V80" s="60" t="s">
        <v>57</v>
      </c>
      <c r="W80" s="12">
        <f t="shared" ref="W80:W82" si="521">IF(V80="Yes", 1, IF(V80="No",0,0))</f>
        <v>0</v>
      </c>
      <c r="X80" s="60" t="s">
        <v>57</v>
      </c>
      <c r="Y80" s="12">
        <f t="shared" ref="Y80:Y82" si="522">IF(X80="Yes", 1, IF(X80="No",0,0))</f>
        <v>0</v>
      </c>
      <c r="Z80" s="60" t="s">
        <v>57</v>
      </c>
      <c r="AA80" s="12">
        <f t="shared" ref="AA80:AA82" si="523">IF(Z80="Yes", 1, IF(Z80="No",0,0))</f>
        <v>0</v>
      </c>
      <c r="AB80" s="60" t="s">
        <v>57</v>
      </c>
      <c r="AC80" s="12">
        <f t="shared" ref="AC80:AC82" si="524">IF(AB80="Yes", 1, IF(AB80="No",0,0))</f>
        <v>0</v>
      </c>
      <c r="AD80" s="60" t="s">
        <v>57</v>
      </c>
      <c r="AE80" s="12">
        <f t="shared" ref="AE80:AE82" si="525">IF(AD80="Yes", 1, IF(AD80="No",0,0))</f>
        <v>0</v>
      </c>
      <c r="AF80" s="60" t="s">
        <v>57</v>
      </c>
      <c r="AG80" s="12">
        <f t="shared" ref="AG80:AG82" si="526">IF(AF80="Yes", 1, IF(AF80="No",0,0))</f>
        <v>0</v>
      </c>
      <c r="AH80" s="60" t="s">
        <v>57</v>
      </c>
      <c r="AI80" s="12">
        <f t="shared" ref="AI80:AI82" si="527">IF(AH80="Yes", 1, IF(AH80="No",0,0))</f>
        <v>0</v>
      </c>
      <c r="AJ80" s="60" t="s">
        <v>57</v>
      </c>
      <c r="AK80" s="12">
        <f t="shared" ref="AK80:AK82" si="528">IF(AJ80="Yes", 1, IF(AJ80="No",0,0))</f>
        <v>0</v>
      </c>
      <c r="AL80" s="60" t="s">
        <v>57</v>
      </c>
      <c r="AM80" s="12">
        <f t="shared" ref="AM80:AM82" si="529">IF(AL80="Yes", 1, IF(AL80="No",0,0))</f>
        <v>0</v>
      </c>
      <c r="AN80" s="60" t="s">
        <v>57</v>
      </c>
      <c r="AO80" s="12">
        <f t="shared" ref="AO80:AO82" si="530">IF(AN80="Yes", 1, IF(AN80="No",0,0))</f>
        <v>0</v>
      </c>
      <c r="AP80" s="60" t="s">
        <v>57</v>
      </c>
      <c r="AQ80" s="12">
        <f t="shared" ref="AQ80:AQ82" si="531">IF(AP80="Yes", 1, IF(AP80="No",0,0))</f>
        <v>0</v>
      </c>
    </row>
    <row r="81" spans="2:43" x14ac:dyDescent="0.25">
      <c r="B81" s="16" t="s">
        <v>90</v>
      </c>
      <c r="C81" s="17">
        <v>3</v>
      </c>
      <c r="D81" s="60" t="s">
        <v>57</v>
      </c>
      <c r="E81" s="12">
        <f t="shared" si="512"/>
        <v>0</v>
      </c>
      <c r="F81" s="60" t="s">
        <v>57</v>
      </c>
      <c r="G81" s="12">
        <f t="shared" si="513"/>
        <v>0</v>
      </c>
      <c r="H81" s="60" t="s">
        <v>57</v>
      </c>
      <c r="I81" s="12">
        <f t="shared" si="514"/>
        <v>0</v>
      </c>
      <c r="J81" s="60" t="s">
        <v>57</v>
      </c>
      <c r="K81" s="12">
        <f t="shared" si="515"/>
        <v>0</v>
      </c>
      <c r="L81" s="60" t="s">
        <v>57</v>
      </c>
      <c r="M81" s="12">
        <f t="shared" si="516"/>
        <v>0</v>
      </c>
      <c r="N81" s="60" t="s">
        <v>57</v>
      </c>
      <c r="O81" s="12">
        <f t="shared" si="517"/>
        <v>0</v>
      </c>
      <c r="P81" s="60" t="s">
        <v>57</v>
      </c>
      <c r="Q81" s="12">
        <f t="shared" si="518"/>
        <v>0</v>
      </c>
      <c r="R81" s="60" t="s">
        <v>57</v>
      </c>
      <c r="S81" s="12">
        <f t="shared" si="519"/>
        <v>0</v>
      </c>
      <c r="T81" s="60" t="s">
        <v>57</v>
      </c>
      <c r="U81" s="12">
        <f t="shared" si="520"/>
        <v>0</v>
      </c>
      <c r="V81" s="60" t="s">
        <v>57</v>
      </c>
      <c r="W81" s="12">
        <f t="shared" si="521"/>
        <v>0</v>
      </c>
      <c r="X81" s="60" t="s">
        <v>57</v>
      </c>
      <c r="Y81" s="12">
        <f t="shared" si="522"/>
        <v>0</v>
      </c>
      <c r="Z81" s="60" t="s">
        <v>57</v>
      </c>
      <c r="AA81" s="12">
        <f t="shared" si="523"/>
        <v>0</v>
      </c>
      <c r="AB81" s="60" t="s">
        <v>57</v>
      </c>
      <c r="AC81" s="12">
        <f t="shared" si="524"/>
        <v>0</v>
      </c>
      <c r="AD81" s="60" t="s">
        <v>57</v>
      </c>
      <c r="AE81" s="12">
        <f t="shared" si="525"/>
        <v>0</v>
      </c>
      <c r="AF81" s="60" t="s">
        <v>57</v>
      </c>
      <c r="AG81" s="12">
        <f t="shared" si="526"/>
        <v>0</v>
      </c>
      <c r="AH81" s="60" t="s">
        <v>57</v>
      </c>
      <c r="AI81" s="12">
        <f t="shared" si="527"/>
        <v>0</v>
      </c>
      <c r="AJ81" s="60" t="s">
        <v>57</v>
      </c>
      <c r="AK81" s="12">
        <f t="shared" si="528"/>
        <v>0</v>
      </c>
      <c r="AL81" s="60" t="s">
        <v>57</v>
      </c>
      <c r="AM81" s="12">
        <f t="shared" si="529"/>
        <v>0</v>
      </c>
      <c r="AN81" s="60" t="s">
        <v>57</v>
      </c>
      <c r="AO81" s="12">
        <f t="shared" si="530"/>
        <v>0</v>
      </c>
      <c r="AP81" s="60" t="s">
        <v>57</v>
      </c>
      <c r="AQ81" s="12">
        <f t="shared" si="531"/>
        <v>0</v>
      </c>
    </row>
    <row r="82" spans="2:43" x14ac:dyDescent="0.25">
      <c r="B82" s="5" t="s">
        <v>92</v>
      </c>
      <c r="C82" s="93">
        <v>10</v>
      </c>
      <c r="D82" s="60" t="s">
        <v>57</v>
      </c>
      <c r="E82" s="12">
        <f t="shared" si="512"/>
        <v>0</v>
      </c>
      <c r="F82" s="60" t="s">
        <v>57</v>
      </c>
      <c r="G82" s="12">
        <f t="shared" si="513"/>
        <v>0</v>
      </c>
      <c r="H82" s="60" t="s">
        <v>57</v>
      </c>
      <c r="I82" s="12">
        <f t="shared" si="514"/>
        <v>0</v>
      </c>
      <c r="J82" s="60" t="s">
        <v>57</v>
      </c>
      <c r="K82" s="12">
        <f t="shared" si="515"/>
        <v>0</v>
      </c>
      <c r="L82" s="60" t="s">
        <v>57</v>
      </c>
      <c r="M82" s="12">
        <f t="shared" si="516"/>
        <v>0</v>
      </c>
      <c r="N82" s="60" t="s">
        <v>57</v>
      </c>
      <c r="O82" s="12">
        <f t="shared" si="517"/>
        <v>0</v>
      </c>
      <c r="P82" s="60" t="s">
        <v>57</v>
      </c>
      <c r="Q82" s="12">
        <f t="shared" si="518"/>
        <v>0</v>
      </c>
      <c r="R82" s="60" t="s">
        <v>57</v>
      </c>
      <c r="S82" s="12">
        <f t="shared" si="519"/>
        <v>0</v>
      </c>
      <c r="T82" s="60" t="s">
        <v>57</v>
      </c>
      <c r="U82" s="12">
        <f t="shared" si="520"/>
        <v>0</v>
      </c>
      <c r="V82" s="60" t="s">
        <v>57</v>
      </c>
      <c r="W82" s="12">
        <f t="shared" si="521"/>
        <v>0</v>
      </c>
      <c r="X82" s="60" t="s">
        <v>57</v>
      </c>
      <c r="Y82" s="12">
        <f t="shared" si="522"/>
        <v>0</v>
      </c>
      <c r="Z82" s="60" t="s">
        <v>57</v>
      </c>
      <c r="AA82" s="12">
        <f t="shared" si="523"/>
        <v>0</v>
      </c>
      <c r="AB82" s="60" t="s">
        <v>57</v>
      </c>
      <c r="AC82" s="12">
        <f t="shared" si="524"/>
        <v>0</v>
      </c>
      <c r="AD82" s="60" t="s">
        <v>57</v>
      </c>
      <c r="AE82" s="12">
        <f t="shared" si="525"/>
        <v>0</v>
      </c>
      <c r="AF82" s="60" t="s">
        <v>57</v>
      </c>
      <c r="AG82" s="12">
        <f t="shared" si="526"/>
        <v>0</v>
      </c>
      <c r="AH82" s="60" t="s">
        <v>57</v>
      </c>
      <c r="AI82" s="12">
        <f t="shared" si="527"/>
        <v>0</v>
      </c>
      <c r="AJ82" s="60" t="s">
        <v>57</v>
      </c>
      <c r="AK82" s="12">
        <f t="shared" si="528"/>
        <v>0</v>
      </c>
      <c r="AL82" s="60" t="s">
        <v>57</v>
      </c>
      <c r="AM82" s="12">
        <f t="shared" si="529"/>
        <v>0</v>
      </c>
      <c r="AN82" s="60" t="s">
        <v>57</v>
      </c>
      <c r="AO82" s="12">
        <f t="shared" si="530"/>
        <v>0</v>
      </c>
      <c r="AP82" s="60" t="s">
        <v>57</v>
      </c>
      <c r="AQ82" s="12">
        <f t="shared" si="531"/>
        <v>0</v>
      </c>
    </row>
    <row r="83" spans="2:43" x14ac:dyDescent="0.25">
      <c r="B83" s="7" t="s">
        <v>28</v>
      </c>
      <c r="C83" s="93"/>
    </row>
    <row r="84" spans="2:43" x14ac:dyDescent="0.25">
      <c r="B84" s="7" t="s">
        <v>87</v>
      </c>
      <c r="C84" s="93"/>
    </row>
    <row r="85" spans="2:43" x14ac:dyDescent="0.25">
      <c r="B85" s="16" t="s">
        <v>165</v>
      </c>
      <c r="C85" s="17">
        <v>5</v>
      </c>
      <c r="D85" s="60" t="s">
        <v>57</v>
      </c>
      <c r="E85" s="12">
        <f>IF(D85="Yes", 1, IF(D85="No",0,0))</f>
        <v>0</v>
      </c>
      <c r="F85" s="60" t="s">
        <v>57</v>
      </c>
      <c r="G85" s="12">
        <f t="shared" ref="G85" si="532">IF(F85="Yes", 1, IF(F85="No",0,0))</f>
        <v>0</v>
      </c>
      <c r="H85" s="60" t="s">
        <v>57</v>
      </c>
      <c r="I85" s="12">
        <f t="shared" ref="I85" si="533">IF(H85="Yes", 1, IF(H85="No",0,0))</f>
        <v>0</v>
      </c>
      <c r="J85" s="60" t="s">
        <v>57</v>
      </c>
      <c r="K85" s="12">
        <f t="shared" ref="K85" si="534">IF(J85="Yes", 1, IF(J85="No",0,0))</f>
        <v>0</v>
      </c>
      <c r="L85" s="60" t="s">
        <v>57</v>
      </c>
      <c r="M85" s="12">
        <f t="shared" ref="M85" si="535">IF(L85="Yes", 1, IF(L85="No",0,0))</f>
        <v>0</v>
      </c>
      <c r="N85" s="60" t="s">
        <v>57</v>
      </c>
      <c r="O85" s="12">
        <f t="shared" ref="O85" si="536">IF(N85="Yes", 1, IF(N85="No",0,0))</f>
        <v>0</v>
      </c>
      <c r="P85" s="60" t="s">
        <v>57</v>
      </c>
      <c r="Q85" s="12">
        <f t="shared" ref="Q85" si="537">IF(P85="Yes", 1, IF(P85="No",0,0))</f>
        <v>0</v>
      </c>
      <c r="R85" s="60" t="s">
        <v>57</v>
      </c>
      <c r="S85" s="12">
        <f t="shared" ref="S85" si="538">IF(R85="Yes", 1, IF(R85="No",0,0))</f>
        <v>0</v>
      </c>
      <c r="T85" s="60" t="s">
        <v>57</v>
      </c>
      <c r="U85" s="12">
        <f t="shared" ref="U85" si="539">IF(T85="Yes", 1, IF(T85="No",0,0))</f>
        <v>0</v>
      </c>
      <c r="V85" s="60" t="s">
        <v>57</v>
      </c>
      <c r="W85" s="12">
        <f t="shared" ref="W85" si="540">IF(V85="Yes", 1, IF(V85="No",0,0))</f>
        <v>0</v>
      </c>
      <c r="X85" s="60" t="s">
        <v>57</v>
      </c>
      <c r="Y85" s="12">
        <f t="shared" ref="Y85" si="541">IF(X85="Yes", 1, IF(X85="No",0,0))</f>
        <v>0</v>
      </c>
      <c r="Z85" s="60" t="s">
        <v>57</v>
      </c>
      <c r="AA85" s="12">
        <f t="shared" ref="AA85" si="542">IF(Z85="Yes", 1, IF(Z85="No",0,0))</f>
        <v>0</v>
      </c>
      <c r="AB85" s="60" t="s">
        <v>57</v>
      </c>
      <c r="AC85" s="12">
        <f t="shared" ref="AC85" si="543">IF(AB85="Yes", 1, IF(AB85="No",0,0))</f>
        <v>0</v>
      </c>
      <c r="AD85" s="60" t="s">
        <v>57</v>
      </c>
      <c r="AE85" s="12">
        <f t="shared" ref="AE85" si="544">IF(AD85="Yes", 1, IF(AD85="No",0,0))</f>
        <v>0</v>
      </c>
      <c r="AF85" s="60" t="s">
        <v>57</v>
      </c>
      <c r="AG85" s="12">
        <f t="shared" ref="AG85" si="545">IF(AF85="Yes", 1, IF(AF85="No",0,0))</f>
        <v>0</v>
      </c>
      <c r="AH85" s="60" t="s">
        <v>57</v>
      </c>
      <c r="AI85" s="12">
        <f t="shared" ref="AI85" si="546">IF(AH85="Yes", 1, IF(AH85="No",0,0))</f>
        <v>0</v>
      </c>
      <c r="AJ85" s="60" t="s">
        <v>57</v>
      </c>
      <c r="AK85" s="12">
        <f t="shared" ref="AK85" si="547">IF(AJ85="Yes", 1, IF(AJ85="No",0,0))</f>
        <v>0</v>
      </c>
      <c r="AL85" s="60" t="s">
        <v>57</v>
      </c>
      <c r="AM85" s="12">
        <f t="shared" ref="AM85" si="548">IF(AL85="Yes", 1, IF(AL85="No",0,0))</f>
        <v>0</v>
      </c>
      <c r="AN85" s="60" t="s">
        <v>57</v>
      </c>
      <c r="AO85" s="12">
        <f t="shared" ref="AO85" si="549">IF(AN85="Yes", 1, IF(AN85="No",0,0))</f>
        <v>0</v>
      </c>
      <c r="AP85" s="60" t="s">
        <v>57</v>
      </c>
      <c r="AQ85" s="12">
        <f t="shared" ref="AQ85" si="550">IF(AP85="Yes", 1, IF(AP85="No",0,0))</f>
        <v>0</v>
      </c>
    </row>
    <row r="86" spans="2:43" x14ac:dyDescent="0.25">
      <c r="D86" s="1">
        <f>SUMPRODUCT($C67:$C85,E67:E85)</f>
        <v>0</v>
      </c>
      <c r="F86" s="1">
        <f t="shared" ref="F86" si="551">SUMPRODUCT($C67:$C85,G67:G85)</f>
        <v>0</v>
      </c>
      <c r="H86" s="1">
        <f t="shared" ref="H86" si="552">SUMPRODUCT($C67:$C85,I67:I85)</f>
        <v>0</v>
      </c>
      <c r="J86" s="1">
        <f t="shared" ref="J86" si="553">SUMPRODUCT($C67:$C85,K67:K85)</f>
        <v>0</v>
      </c>
      <c r="L86" s="1">
        <f t="shared" ref="L86" si="554">SUMPRODUCT($C67:$C85,M67:M85)</f>
        <v>0</v>
      </c>
      <c r="N86" s="1">
        <f t="shared" ref="N86" si="555">SUMPRODUCT($C67:$C85,O67:O85)</f>
        <v>0</v>
      </c>
      <c r="P86" s="1">
        <f t="shared" ref="P86" si="556">SUMPRODUCT($C67:$C85,Q67:Q85)</f>
        <v>0</v>
      </c>
      <c r="R86" s="1">
        <f t="shared" ref="R86" si="557">SUMPRODUCT($C67:$C85,S67:S85)</f>
        <v>0</v>
      </c>
      <c r="T86" s="1">
        <f t="shared" ref="T86" si="558">SUMPRODUCT($C67:$C85,U67:U85)</f>
        <v>0</v>
      </c>
      <c r="V86" s="1">
        <f t="shared" ref="V86" si="559">SUMPRODUCT($C67:$C85,W67:W85)</f>
        <v>0</v>
      </c>
      <c r="X86" s="1">
        <f t="shared" ref="X86" si="560">SUMPRODUCT($C67:$C85,Y67:Y85)</f>
        <v>0</v>
      </c>
      <c r="Z86" s="1">
        <f t="shared" ref="Z86" si="561">SUMPRODUCT($C67:$C85,AA67:AA85)</f>
        <v>0</v>
      </c>
      <c r="AB86" s="1">
        <f t="shared" ref="AB86" si="562">SUMPRODUCT($C67:$C85,AC67:AC85)</f>
        <v>0</v>
      </c>
      <c r="AD86" s="1">
        <f t="shared" ref="AD86" si="563">SUMPRODUCT($C67:$C85,AE67:AE85)</f>
        <v>0</v>
      </c>
      <c r="AF86" s="1">
        <f t="shared" ref="AF86" si="564">SUMPRODUCT($C67:$C85,AG67:AG85)</f>
        <v>0</v>
      </c>
      <c r="AH86" s="1">
        <f t="shared" ref="AH86" si="565">SUMPRODUCT($C67:$C85,AI67:AI85)</f>
        <v>0</v>
      </c>
      <c r="AJ86" s="1">
        <f t="shared" ref="AJ86" si="566">SUMPRODUCT($C67:$C85,AK67:AK85)</f>
        <v>0</v>
      </c>
      <c r="AL86" s="1">
        <f t="shared" ref="AL86" si="567">SUMPRODUCT($C67:$C85,AM67:AM85)</f>
        <v>0</v>
      </c>
      <c r="AN86" s="1">
        <f t="shared" ref="AN86" si="568">SUMPRODUCT($C67:$C85,AO67:AO85)</f>
        <v>0</v>
      </c>
      <c r="AP86" s="1">
        <f t="shared" ref="AP86" si="569">SUMPRODUCT($C67:$C85,AQ67:AQ85)</f>
        <v>0</v>
      </c>
    </row>
    <row r="87" spans="2:43" ht="20.25" thickBot="1" x14ac:dyDescent="0.35">
      <c r="B87" s="2" t="s">
        <v>32</v>
      </c>
      <c r="C87" s="2"/>
    </row>
    <row r="88" spans="2:43" ht="33" thickTop="1" thickBot="1" x14ac:dyDescent="0.3">
      <c r="B88" s="4"/>
      <c r="C88" s="15" t="s">
        <v>1</v>
      </c>
    </row>
    <row r="89" spans="2:43" x14ac:dyDescent="0.25">
      <c r="B89" s="19" t="s">
        <v>95</v>
      </c>
      <c r="C89" s="92">
        <v>5</v>
      </c>
      <c r="D89" s="60" t="s">
        <v>57</v>
      </c>
      <c r="E89" s="12">
        <f>IF(D89="Yes", 1, IF(D89="No",0,0))</f>
        <v>0</v>
      </c>
      <c r="F89" s="60" t="s">
        <v>57</v>
      </c>
      <c r="G89" s="12">
        <f t="shared" ref="G89" si="570">IF(F89="Yes", 1, IF(F89="No",0,0))</f>
        <v>0</v>
      </c>
      <c r="H89" s="60" t="s">
        <v>57</v>
      </c>
      <c r="I89" s="12">
        <f t="shared" ref="I89" si="571">IF(H89="Yes", 1, IF(H89="No",0,0))</f>
        <v>0</v>
      </c>
      <c r="J89" s="60" t="s">
        <v>57</v>
      </c>
      <c r="K89" s="12">
        <f t="shared" ref="K89" si="572">IF(J89="Yes", 1, IF(J89="No",0,0))</f>
        <v>0</v>
      </c>
      <c r="L89" s="60" t="s">
        <v>57</v>
      </c>
      <c r="M89" s="12">
        <f t="shared" ref="M89" si="573">IF(L89="Yes", 1, IF(L89="No",0,0))</f>
        <v>0</v>
      </c>
      <c r="N89" s="60" t="s">
        <v>57</v>
      </c>
      <c r="O89" s="12">
        <f t="shared" ref="O89" si="574">IF(N89="Yes", 1, IF(N89="No",0,0))</f>
        <v>0</v>
      </c>
      <c r="P89" s="60" t="s">
        <v>57</v>
      </c>
      <c r="Q89" s="12">
        <f t="shared" ref="Q89" si="575">IF(P89="Yes", 1, IF(P89="No",0,0))</f>
        <v>0</v>
      </c>
      <c r="R89" s="60" t="s">
        <v>57</v>
      </c>
      <c r="S89" s="12">
        <f t="shared" ref="S89" si="576">IF(R89="Yes", 1, IF(R89="No",0,0))</f>
        <v>0</v>
      </c>
      <c r="T89" s="60" t="s">
        <v>57</v>
      </c>
      <c r="U89" s="12">
        <f t="shared" ref="U89" si="577">IF(T89="Yes", 1, IF(T89="No",0,0))</f>
        <v>0</v>
      </c>
      <c r="V89" s="60" t="s">
        <v>57</v>
      </c>
      <c r="W89" s="12">
        <f t="shared" ref="W89" si="578">IF(V89="Yes", 1, IF(V89="No",0,0))</f>
        <v>0</v>
      </c>
      <c r="X89" s="60" t="s">
        <v>57</v>
      </c>
      <c r="Y89" s="12">
        <f t="shared" ref="Y89" si="579">IF(X89="Yes", 1, IF(X89="No",0,0))</f>
        <v>0</v>
      </c>
      <c r="Z89" s="60" t="s">
        <v>57</v>
      </c>
      <c r="AA89" s="12">
        <f t="shared" ref="AA89" si="580">IF(Z89="Yes", 1, IF(Z89="No",0,0))</f>
        <v>0</v>
      </c>
      <c r="AB89" s="60" t="s">
        <v>57</v>
      </c>
      <c r="AC89" s="12">
        <f t="shared" ref="AC89" si="581">IF(AB89="Yes", 1, IF(AB89="No",0,0))</f>
        <v>0</v>
      </c>
      <c r="AD89" s="60" t="s">
        <v>57</v>
      </c>
      <c r="AE89" s="12">
        <f t="shared" ref="AE89" si="582">IF(AD89="Yes", 1, IF(AD89="No",0,0))</f>
        <v>0</v>
      </c>
      <c r="AF89" s="60" t="s">
        <v>57</v>
      </c>
      <c r="AG89" s="12">
        <f t="shared" ref="AG89" si="583">IF(AF89="Yes", 1, IF(AF89="No",0,0))</f>
        <v>0</v>
      </c>
      <c r="AH89" s="60" t="s">
        <v>57</v>
      </c>
      <c r="AI89" s="12">
        <f t="shared" ref="AI89" si="584">IF(AH89="Yes", 1, IF(AH89="No",0,0))</f>
        <v>0</v>
      </c>
      <c r="AJ89" s="60" t="s">
        <v>57</v>
      </c>
      <c r="AK89" s="12">
        <f t="shared" ref="AK89" si="585">IF(AJ89="Yes", 1, IF(AJ89="No",0,0))</f>
        <v>0</v>
      </c>
      <c r="AL89" s="60" t="s">
        <v>57</v>
      </c>
      <c r="AM89" s="12">
        <f t="shared" ref="AM89" si="586">IF(AL89="Yes", 1, IF(AL89="No",0,0))</f>
        <v>0</v>
      </c>
      <c r="AN89" s="60" t="s">
        <v>57</v>
      </c>
      <c r="AO89" s="12">
        <f t="shared" ref="AO89" si="587">IF(AN89="Yes", 1, IF(AN89="No",0,0))</f>
        <v>0</v>
      </c>
      <c r="AP89" s="60" t="s">
        <v>57</v>
      </c>
      <c r="AQ89" s="12">
        <f t="shared" ref="AQ89" si="588">IF(AP89="Yes", 1, IF(AP89="No",0,0))</f>
        <v>0</v>
      </c>
    </row>
    <row r="90" spans="2:43" x14ac:dyDescent="0.25">
      <c r="B90" s="18" t="s">
        <v>33</v>
      </c>
      <c r="C90" s="96"/>
    </row>
    <row r="91" spans="2:43" x14ac:dyDescent="0.25">
      <c r="B91" s="20" t="s">
        <v>94</v>
      </c>
      <c r="C91" s="94">
        <v>5</v>
      </c>
      <c r="D91" s="60" t="s">
        <v>57</v>
      </c>
      <c r="E91" s="12">
        <f>IF(D91="Yes", 1, IF(D91="No",0,0))</f>
        <v>0</v>
      </c>
      <c r="F91" s="60" t="s">
        <v>57</v>
      </c>
      <c r="G91" s="12">
        <f t="shared" ref="G91" si="589">IF(F91="Yes", 1, IF(F91="No",0,0))</f>
        <v>0</v>
      </c>
      <c r="H91" s="60" t="s">
        <v>57</v>
      </c>
      <c r="I91" s="12">
        <f t="shared" ref="I91" si="590">IF(H91="Yes", 1, IF(H91="No",0,0))</f>
        <v>0</v>
      </c>
      <c r="J91" s="60" t="s">
        <v>57</v>
      </c>
      <c r="K91" s="12">
        <f t="shared" ref="K91" si="591">IF(J91="Yes", 1, IF(J91="No",0,0))</f>
        <v>0</v>
      </c>
      <c r="L91" s="60" t="s">
        <v>57</v>
      </c>
      <c r="M91" s="12">
        <f t="shared" ref="M91" si="592">IF(L91="Yes", 1, IF(L91="No",0,0))</f>
        <v>0</v>
      </c>
      <c r="N91" s="60" t="s">
        <v>57</v>
      </c>
      <c r="O91" s="12">
        <f t="shared" ref="O91" si="593">IF(N91="Yes", 1, IF(N91="No",0,0))</f>
        <v>0</v>
      </c>
      <c r="P91" s="60" t="s">
        <v>57</v>
      </c>
      <c r="Q91" s="12">
        <f t="shared" ref="Q91" si="594">IF(P91="Yes", 1, IF(P91="No",0,0))</f>
        <v>0</v>
      </c>
      <c r="R91" s="60" t="s">
        <v>57</v>
      </c>
      <c r="S91" s="12">
        <f t="shared" ref="S91" si="595">IF(R91="Yes", 1, IF(R91="No",0,0))</f>
        <v>0</v>
      </c>
      <c r="T91" s="60" t="s">
        <v>57</v>
      </c>
      <c r="U91" s="12">
        <f t="shared" ref="U91" si="596">IF(T91="Yes", 1, IF(T91="No",0,0))</f>
        <v>0</v>
      </c>
      <c r="V91" s="60" t="s">
        <v>57</v>
      </c>
      <c r="W91" s="12">
        <f t="shared" ref="W91" si="597">IF(V91="Yes", 1, IF(V91="No",0,0))</f>
        <v>0</v>
      </c>
      <c r="X91" s="60" t="s">
        <v>57</v>
      </c>
      <c r="Y91" s="12">
        <f t="shared" ref="Y91" si="598">IF(X91="Yes", 1, IF(X91="No",0,0))</f>
        <v>0</v>
      </c>
      <c r="Z91" s="60" t="s">
        <v>57</v>
      </c>
      <c r="AA91" s="12">
        <f t="shared" ref="AA91" si="599">IF(Z91="Yes", 1, IF(Z91="No",0,0))</f>
        <v>0</v>
      </c>
      <c r="AB91" s="60" t="s">
        <v>57</v>
      </c>
      <c r="AC91" s="12">
        <f t="shared" ref="AC91" si="600">IF(AB91="Yes", 1, IF(AB91="No",0,0))</f>
        <v>0</v>
      </c>
      <c r="AD91" s="60" t="s">
        <v>57</v>
      </c>
      <c r="AE91" s="12">
        <f t="shared" ref="AE91" si="601">IF(AD91="Yes", 1, IF(AD91="No",0,0))</f>
        <v>0</v>
      </c>
      <c r="AF91" s="60" t="s">
        <v>57</v>
      </c>
      <c r="AG91" s="12">
        <f t="shared" ref="AG91" si="602">IF(AF91="Yes", 1, IF(AF91="No",0,0))</f>
        <v>0</v>
      </c>
      <c r="AH91" s="60" t="s">
        <v>57</v>
      </c>
      <c r="AI91" s="12">
        <f t="shared" ref="AI91" si="603">IF(AH91="Yes", 1, IF(AH91="No",0,0))</f>
        <v>0</v>
      </c>
      <c r="AJ91" s="60" t="s">
        <v>57</v>
      </c>
      <c r="AK91" s="12">
        <f t="shared" ref="AK91" si="604">IF(AJ91="Yes", 1, IF(AJ91="No",0,0))</f>
        <v>0</v>
      </c>
      <c r="AL91" s="60" t="s">
        <v>57</v>
      </c>
      <c r="AM91" s="12">
        <f t="shared" ref="AM91" si="605">IF(AL91="Yes", 1, IF(AL91="No",0,0))</f>
        <v>0</v>
      </c>
      <c r="AN91" s="60" t="s">
        <v>57</v>
      </c>
      <c r="AO91" s="12">
        <f t="shared" ref="AO91" si="606">IF(AN91="Yes", 1, IF(AN91="No",0,0))</f>
        <v>0</v>
      </c>
      <c r="AP91" s="60" t="s">
        <v>57</v>
      </c>
      <c r="AQ91" s="12">
        <f t="shared" ref="AQ91" si="607">IF(AP91="Yes", 1, IF(AP91="No",0,0))</f>
        <v>0</v>
      </c>
    </row>
    <row r="92" spans="2:43" x14ac:dyDescent="0.25">
      <c r="B92" s="18" t="s">
        <v>33</v>
      </c>
      <c r="C92" s="96"/>
    </row>
    <row r="93" spans="2:43" x14ac:dyDescent="0.25">
      <c r="B93" s="21" t="s">
        <v>96</v>
      </c>
      <c r="C93" s="22">
        <v>5</v>
      </c>
      <c r="D93" s="60" t="s">
        <v>57</v>
      </c>
      <c r="E93" s="12">
        <f t="shared" ref="E93:E96" si="608">IF(D93="Yes", 1, IF(D93="No",0,0))</f>
        <v>0</v>
      </c>
      <c r="F93" s="60" t="s">
        <v>57</v>
      </c>
      <c r="G93" s="12">
        <f t="shared" ref="G93:G96" si="609">IF(F93="Yes", 1, IF(F93="No",0,0))</f>
        <v>0</v>
      </c>
      <c r="H93" s="60" t="s">
        <v>57</v>
      </c>
      <c r="I93" s="12">
        <f t="shared" ref="I93:I96" si="610">IF(H93="Yes", 1, IF(H93="No",0,0))</f>
        <v>0</v>
      </c>
      <c r="J93" s="60" t="s">
        <v>57</v>
      </c>
      <c r="K93" s="12">
        <f t="shared" ref="K93:K96" si="611">IF(J93="Yes", 1, IF(J93="No",0,0))</f>
        <v>0</v>
      </c>
      <c r="L93" s="60" t="s">
        <v>57</v>
      </c>
      <c r="M93" s="12">
        <f t="shared" ref="M93:M96" si="612">IF(L93="Yes", 1, IF(L93="No",0,0))</f>
        <v>0</v>
      </c>
      <c r="N93" s="60" t="s">
        <v>57</v>
      </c>
      <c r="O93" s="12">
        <f t="shared" ref="O93:O96" si="613">IF(N93="Yes", 1, IF(N93="No",0,0))</f>
        <v>0</v>
      </c>
      <c r="P93" s="60" t="s">
        <v>57</v>
      </c>
      <c r="Q93" s="12">
        <f t="shared" ref="Q93:Q96" si="614">IF(P93="Yes", 1, IF(P93="No",0,0))</f>
        <v>0</v>
      </c>
      <c r="R93" s="60" t="s">
        <v>57</v>
      </c>
      <c r="S93" s="12">
        <f t="shared" ref="S93:S96" si="615">IF(R93="Yes", 1, IF(R93="No",0,0))</f>
        <v>0</v>
      </c>
      <c r="T93" s="60" t="s">
        <v>57</v>
      </c>
      <c r="U93" s="12">
        <f t="shared" ref="U93:U96" si="616">IF(T93="Yes", 1, IF(T93="No",0,0))</f>
        <v>0</v>
      </c>
      <c r="V93" s="60" t="s">
        <v>57</v>
      </c>
      <c r="W93" s="12">
        <f t="shared" ref="W93:W96" si="617">IF(V93="Yes", 1, IF(V93="No",0,0))</f>
        <v>0</v>
      </c>
      <c r="X93" s="60" t="s">
        <v>57</v>
      </c>
      <c r="Y93" s="12">
        <f t="shared" ref="Y93:Y96" si="618">IF(X93="Yes", 1, IF(X93="No",0,0))</f>
        <v>0</v>
      </c>
      <c r="Z93" s="60" t="s">
        <v>57</v>
      </c>
      <c r="AA93" s="12">
        <f t="shared" ref="AA93:AA96" si="619">IF(Z93="Yes", 1, IF(Z93="No",0,0))</f>
        <v>0</v>
      </c>
      <c r="AB93" s="60" t="s">
        <v>57</v>
      </c>
      <c r="AC93" s="12">
        <f t="shared" ref="AC93:AC96" si="620">IF(AB93="Yes", 1, IF(AB93="No",0,0))</f>
        <v>0</v>
      </c>
      <c r="AD93" s="60" t="s">
        <v>57</v>
      </c>
      <c r="AE93" s="12">
        <f t="shared" ref="AE93:AE96" si="621">IF(AD93="Yes", 1, IF(AD93="No",0,0))</f>
        <v>0</v>
      </c>
      <c r="AF93" s="60" t="s">
        <v>57</v>
      </c>
      <c r="AG93" s="12">
        <f t="shared" ref="AG93:AG96" si="622">IF(AF93="Yes", 1, IF(AF93="No",0,0))</f>
        <v>0</v>
      </c>
      <c r="AH93" s="60" t="s">
        <v>57</v>
      </c>
      <c r="AI93" s="12">
        <f t="shared" ref="AI93:AI96" si="623">IF(AH93="Yes", 1, IF(AH93="No",0,0))</f>
        <v>0</v>
      </c>
      <c r="AJ93" s="60" t="s">
        <v>57</v>
      </c>
      <c r="AK93" s="12">
        <f t="shared" ref="AK93:AK96" si="624">IF(AJ93="Yes", 1, IF(AJ93="No",0,0))</f>
        <v>0</v>
      </c>
      <c r="AL93" s="60" t="s">
        <v>57</v>
      </c>
      <c r="AM93" s="12">
        <f t="shared" ref="AM93:AM96" si="625">IF(AL93="Yes", 1, IF(AL93="No",0,0))</f>
        <v>0</v>
      </c>
      <c r="AN93" s="60" t="s">
        <v>57</v>
      </c>
      <c r="AO93" s="12">
        <f t="shared" ref="AO93:AO96" si="626">IF(AN93="Yes", 1, IF(AN93="No",0,0))</f>
        <v>0</v>
      </c>
      <c r="AP93" s="60" t="s">
        <v>57</v>
      </c>
      <c r="AQ93" s="12">
        <f t="shared" ref="AQ93:AQ96" si="627">IF(AP93="Yes", 1, IF(AP93="No",0,0))</f>
        <v>0</v>
      </c>
    </row>
    <row r="94" spans="2:43" x14ac:dyDescent="0.25">
      <c r="B94" s="21" t="s">
        <v>99</v>
      </c>
      <c r="C94" s="22">
        <v>5</v>
      </c>
      <c r="D94" s="60" t="s">
        <v>57</v>
      </c>
      <c r="E94" s="12">
        <f t="shared" si="608"/>
        <v>0</v>
      </c>
      <c r="F94" s="60" t="s">
        <v>57</v>
      </c>
      <c r="G94" s="12">
        <f t="shared" si="609"/>
        <v>0</v>
      </c>
      <c r="H94" s="60" t="s">
        <v>57</v>
      </c>
      <c r="I94" s="12">
        <f t="shared" si="610"/>
        <v>0</v>
      </c>
      <c r="J94" s="60" t="s">
        <v>57</v>
      </c>
      <c r="K94" s="12">
        <f t="shared" si="611"/>
        <v>0</v>
      </c>
      <c r="L94" s="60" t="s">
        <v>57</v>
      </c>
      <c r="M94" s="12">
        <f t="shared" si="612"/>
        <v>0</v>
      </c>
      <c r="N94" s="60" t="s">
        <v>57</v>
      </c>
      <c r="O94" s="12">
        <f t="shared" si="613"/>
        <v>0</v>
      </c>
      <c r="P94" s="60" t="s">
        <v>57</v>
      </c>
      <c r="Q94" s="12">
        <f t="shared" si="614"/>
        <v>0</v>
      </c>
      <c r="R94" s="60" t="s">
        <v>57</v>
      </c>
      <c r="S94" s="12">
        <f t="shared" si="615"/>
        <v>0</v>
      </c>
      <c r="T94" s="60" t="s">
        <v>57</v>
      </c>
      <c r="U94" s="12">
        <f t="shared" si="616"/>
        <v>0</v>
      </c>
      <c r="V94" s="60" t="s">
        <v>57</v>
      </c>
      <c r="W94" s="12">
        <f t="shared" si="617"/>
        <v>0</v>
      </c>
      <c r="X94" s="60" t="s">
        <v>57</v>
      </c>
      <c r="Y94" s="12">
        <f t="shared" si="618"/>
        <v>0</v>
      </c>
      <c r="Z94" s="60" t="s">
        <v>57</v>
      </c>
      <c r="AA94" s="12">
        <f t="shared" si="619"/>
        <v>0</v>
      </c>
      <c r="AB94" s="60" t="s">
        <v>57</v>
      </c>
      <c r="AC94" s="12">
        <f t="shared" si="620"/>
        <v>0</v>
      </c>
      <c r="AD94" s="60" t="s">
        <v>57</v>
      </c>
      <c r="AE94" s="12">
        <f t="shared" si="621"/>
        <v>0</v>
      </c>
      <c r="AF94" s="60" t="s">
        <v>57</v>
      </c>
      <c r="AG94" s="12">
        <f t="shared" si="622"/>
        <v>0</v>
      </c>
      <c r="AH94" s="60" t="s">
        <v>57</v>
      </c>
      <c r="AI94" s="12">
        <f t="shared" si="623"/>
        <v>0</v>
      </c>
      <c r="AJ94" s="60" t="s">
        <v>57</v>
      </c>
      <c r="AK94" s="12">
        <f t="shared" si="624"/>
        <v>0</v>
      </c>
      <c r="AL94" s="60" t="s">
        <v>57</v>
      </c>
      <c r="AM94" s="12">
        <f t="shared" si="625"/>
        <v>0</v>
      </c>
      <c r="AN94" s="60" t="s">
        <v>57</v>
      </c>
      <c r="AO94" s="12">
        <f t="shared" si="626"/>
        <v>0</v>
      </c>
      <c r="AP94" s="60" t="s">
        <v>57</v>
      </c>
      <c r="AQ94" s="12">
        <f t="shared" si="627"/>
        <v>0</v>
      </c>
    </row>
    <row r="95" spans="2:43" x14ac:dyDescent="0.25">
      <c r="B95" s="21" t="s">
        <v>98</v>
      </c>
      <c r="C95" s="22">
        <v>5</v>
      </c>
      <c r="D95" s="60" t="s">
        <v>57</v>
      </c>
      <c r="E95" s="12">
        <f t="shared" si="608"/>
        <v>0</v>
      </c>
      <c r="F95" s="60" t="s">
        <v>57</v>
      </c>
      <c r="G95" s="12">
        <f t="shared" si="609"/>
        <v>0</v>
      </c>
      <c r="H95" s="60" t="s">
        <v>57</v>
      </c>
      <c r="I95" s="12">
        <f t="shared" si="610"/>
        <v>0</v>
      </c>
      <c r="J95" s="60" t="s">
        <v>57</v>
      </c>
      <c r="K95" s="12">
        <f t="shared" si="611"/>
        <v>0</v>
      </c>
      <c r="L95" s="60" t="s">
        <v>57</v>
      </c>
      <c r="M95" s="12">
        <f t="shared" si="612"/>
        <v>0</v>
      </c>
      <c r="N95" s="60" t="s">
        <v>57</v>
      </c>
      <c r="O95" s="12">
        <f t="shared" si="613"/>
        <v>0</v>
      </c>
      <c r="P95" s="60" t="s">
        <v>57</v>
      </c>
      <c r="Q95" s="12">
        <f t="shared" si="614"/>
        <v>0</v>
      </c>
      <c r="R95" s="60" t="s">
        <v>57</v>
      </c>
      <c r="S95" s="12">
        <f t="shared" si="615"/>
        <v>0</v>
      </c>
      <c r="T95" s="60" t="s">
        <v>57</v>
      </c>
      <c r="U95" s="12">
        <f t="shared" si="616"/>
        <v>0</v>
      </c>
      <c r="V95" s="60" t="s">
        <v>57</v>
      </c>
      <c r="W95" s="12">
        <f t="shared" si="617"/>
        <v>0</v>
      </c>
      <c r="X95" s="60" t="s">
        <v>57</v>
      </c>
      <c r="Y95" s="12">
        <f t="shared" si="618"/>
        <v>0</v>
      </c>
      <c r="Z95" s="60" t="s">
        <v>57</v>
      </c>
      <c r="AA95" s="12">
        <f t="shared" si="619"/>
        <v>0</v>
      </c>
      <c r="AB95" s="60" t="s">
        <v>57</v>
      </c>
      <c r="AC95" s="12">
        <f t="shared" si="620"/>
        <v>0</v>
      </c>
      <c r="AD95" s="60" t="s">
        <v>57</v>
      </c>
      <c r="AE95" s="12">
        <f t="shared" si="621"/>
        <v>0</v>
      </c>
      <c r="AF95" s="60" t="s">
        <v>57</v>
      </c>
      <c r="AG95" s="12">
        <f t="shared" si="622"/>
        <v>0</v>
      </c>
      <c r="AH95" s="60" t="s">
        <v>57</v>
      </c>
      <c r="AI95" s="12">
        <f t="shared" si="623"/>
        <v>0</v>
      </c>
      <c r="AJ95" s="60" t="s">
        <v>57</v>
      </c>
      <c r="AK95" s="12">
        <f t="shared" si="624"/>
        <v>0</v>
      </c>
      <c r="AL95" s="60" t="s">
        <v>57</v>
      </c>
      <c r="AM95" s="12">
        <f t="shared" si="625"/>
        <v>0</v>
      </c>
      <c r="AN95" s="60" t="s">
        <v>57</v>
      </c>
      <c r="AO95" s="12">
        <f t="shared" si="626"/>
        <v>0</v>
      </c>
      <c r="AP95" s="60" t="s">
        <v>57</v>
      </c>
      <c r="AQ95" s="12">
        <f t="shared" si="627"/>
        <v>0</v>
      </c>
    </row>
    <row r="96" spans="2:43" x14ac:dyDescent="0.25">
      <c r="B96" s="23" t="s">
        <v>97</v>
      </c>
      <c r="C96" s="94">
        <v>5</v>
      </c>
      <c r="D96" s="60" t="s">
        <v>57</v>
      </c>
      <c r="E96" s="12">
        <f t="shared" si="608"/>
        <v>0</v>
      </c>
      <c r="F96" s="60" t="s">
        <v>57</v>
      </c>
      <c r="G96" s="12">
        <f t="shared" si="609"/>
        <v>0</v>
      </c>
      <c r="H96" s="60" t="s">
        <v>57</v>
      </c>
      <c r="I96" s="12">
        <f t="shared" si="610"/>
        <v>0</v>
      </c>
      <c r="J96" s="60" t="s">
        <v>57</v>
      </c>
      <c r="K96" s="12">
        <f t="shared" si="611"/>
        <v>0</v>
      </c>
      <c r="L96" s="60" t="s">
        <v>57</v>
      </c>
      <c r="M96" s="12">
        <f t="shared" si="612"/>
        <v>0</v>
      </c>
      <c r="N96" s="60" t="s">
        <v>57</v>
      </c>
      <c r="O96" s="12">
        <f t="shared" si="613"/>
        <v>0</v>
      </c>
      <c r="P96" s="60" t="s">
        <v>57</v>
      </c>
      <c r="Q96" s="12">
        <f t="shared" si="614"/>
        <v>0</v>
      </c>
      <c r="R96" s="60" t="s">
        <v>57</v>
      </c>
      <c r="S96" s="12">
        <f t="shared" si="615"/>
        <v>0</v>
      </c>
      <c r="T96" s="60" t="s">
        <v>57</v>
      </c>
      <c r="U96" s="12">
        <f t="shared" si="616"/>
        <v>0</v>
      </c>
      <c r="V96" s="60" t="s">
        <v>57</v>
      </c>
      <c r="W96" s="12">
        <f t="shared" si="617"/>
        <v>0</v>
      </c>
      <c r="X96" s="60" t="s">
        <v>57</v>
      </c>
      <c r="Y96" s="12">
        <f t="shared" si="618"/>
        <v>0</v>
      </c>
      <c r="Z96" s="60" t="s">
        <v>57</v>
      </c>
      <c r="AA96" s="12">
        <f t="shared" si="619"/>
        <v>0</v>
      </c>
      <c r="AB96" s="60" t="s">
        <v>57</v>
      </c>
      <c r="AC96" s="12">
        <f t="shared" si="620"/>
        <v>0</v>
      </c>
      <c r="AD96" s="60" t="s">
        <v>57</v>
      </c>
      <c r="AE96" s="12">
        <f t="shared" si="621"/>
        <v>0</v>
      </c>
      <c r="AF96" s="60" t="s">
        <v>57</v>
      </c>
      <c r="AG96" s="12">
        <f t="shared" si="622"/>
        <v>0</v>
      </c>
      <c r="AH96" s="60" t="s">
        <v>57</v>
      </c>
      <c r="AI96" s="12">
        <f t="shared" si="623"/>
        <v>0</v>
      </c>
      <c r="AJ96" s="60" t="s">
        <v>57</v>
      </c>
      <c r="AK96" s="12">
        <f t="shared" si="624"/>
        <v>0</v>
      </c>
      <c r="AL96" s="60" t="s">
        <v>57</v>
      </c>
      <c r="AM96" s="12">
        <f t="shared" si="625"/>
        <v>0</v>
      </c>
      <c r="AN96" s="60" t="s">
        <v>57</v>
      </c>
      <c r="AO96" s="12">
        <f t="shared" si="626"/>
        <v>0</v>
      </c>
      <c r="AP96" s="60" t="s">
        <v>57</v>
      </c>
      <c r="AQ96" s="12">
        <f t="shared" si="627"/>
        <v>0</v>
      </c>
    </row>
    <row r="97" spans="2:43" x14ac:dyDescent="0.25">
      <c r="B97" s="24" t="s">
        <v>34</v>
      </c>
      <c r="C97" s="95"/>
    </row>
    <row r="98" spans="2:43" x14ac:dyDescent="0.25">
      <c r="B98" s="18" t="s">
        <v>35</v>
      </c>
      <c r="C98" s="96"/>
    </row>
    <row r="99" spans="2:43" x14ac:dyDescent="0.25">
      <c r="D99" s="1">
        <f>SUMPRODUCT($C89:$C98,E89:E98)</f>
        <v>0</v>
      </c>
      <c r="F99" s="1">
        <f t="shared" ref="F99" si="628">SUMPRODUCT($C89:$C98,G89:G98)</f>
        <v>0</v>
      </c>
      <c r="H99" s="1">
        <f t="shared" ref="H99" si="629">SUMPRODUCT($C89:$C98,I89:I98)</f>
        <v>0</v>
      </c>
      <c r="J99" s="1">
        <f t="shared" ref="J99" si="630">SUMPRODUCT($C89:$C98,K89:K98)</f>
        <v>0</v>
      </c>
      <c r="L99" s="1">
        <f t="shared" ref="L99" si="631">SUMPRODUCT($C89:$C98,M89:M98)</f>
        <v>0</v>
      </c>
      <c r="N99" s="1">
        <f t="shared" ref="N99" si="632">SUMPRODUCT($C89:$C98,O89:O98)</f>
        <v>0</v>
      </c>
      <c r="P99" s="1">
        <f t="shared" ref="P99" si="633">SUMPRODUCT($C89:$C98,Q89:Q98)</f>
        <v>0</v>
      </c>
      <c r="R99" s="1">
        <f t="shared" ref="R99" si="634">SUMPRODUCT($C89:$C98,S89:S98)</f>
        <v>0</v>
      </c>
      <c r="T99" s="1">
        <f t="shared" ref="T99" si="635">SUMPRODUCT($C89:$C98,U89:U98)</f>
        <v>0</v>
      </c>
      <c r="V99" s="1">
        <f t="shared" ref="V99" si="636">SUMPRODUCT($C89:$C98,W89:W98)</f>
        <v>0</v>
      </c>
      <c r="X99" s="1">
        <f t="shared" ref="X99" si="637">SUMPRODUCT($C89:$C98,Y89:Y98)</f>
        <v>0</v>
      </c>
      <c r="Z99" s="1">
        <f t="shared" ref="Z99" si="638">SUMPRODUCT($C89:$C98,AA89:AA98)</f>
        <v>0</v>
      </c>
      <c r="AB99" s="1">
        <f t="shared" ref="AB99" si="639">SUMPRODUCT($C89:$C98,AC89:AC98)</f>
        <v>0</v>
      </c>
      <c r="AD99" s="1">
        <f t="shared" ref="AD99" si="640">SUMPRODUCT($C89:$C98,AE89:AE98)</f>
        <v>0</v>
      </c>
      <c r="AF99" s="1">
        <f t="shared" ref="AF99" si="641">SUMPRODUCT($C89:$C98,AG89:AG98)</f>
        <v>0</v>
      </c>
      <c r="AH99" s="1">
        <f t="shared" ref="AH99" si="642">SUMPRODUCT($C89:$C98,AI89:AI98)</f>
        <v>0</v>
      </c>
      <c r="AJ99" s="1">
        <f t="shared" ref="AJ99" si="643">SUMPRODUCT($C89:$C98,AK89:AK98)</f>
        <v>0</v>
      </c>
      <c r="AL99" s="1">
        <f t="shared" ref="AL99" si="644">SUMPRODUCT($C89:$C98,AM89:AM98)</f>
        <v>0</v>
      </c>
      <c r="AN99" s="1">
        <f t="shared" ref="AN99" si="645">SUMPRODUCT($C89:$C98,AO89:AO98)</f>
        <v>0</v>
      </c>
      <c r="AP99" s="1">
        <f t="shared" ref="AP99" si="646">SUMPRODUCT($C89:$C98,AQ89:AQ98)</f>
        <v>0</v>
      </c>
    </row>
    <row r="100" spans="2:43" ht="20.25" thickBot="1" x14ac:dyDescent="0.35">
      <c r="B100" s="2" t="s">
        <v>36</v>
      </c>
      <c r="C100" s="2"/>
    </row>
    <row r="101" spans="2:43" ht="33" thickTop="1" thickBot="1" x14ac:dyDescent="0.3">
      <c r="B101" s="4" t="s">
        <v>0</v>
      </c>
      <c r="C101" s="15" t="s">
        <v>1</v>
      </c>
    </row>
    <row r="102" spans="2:43" x14ac:dyDescent="0.25">
      <c r="B102" s="5" t="s">
        <v>166</v>
      </c>
      <c r="C102" s="6">
        <v>5</v>
      </c>
      <c r="D102" s="60" t="s">
        <v>57</v>
      </c>
      <c r="E102" s="12">
        <f t="shared" ref="E102:E105" si="647">IF(D102="Yes", 1, IF(D102="No",0,0))</f>
        <v>0</v>
      </c>
      <c r="F102" s="60" t="s">
        <v>57</v>
      </c>
      <c r="G102" s="12">
        <f t="shared" ref="G102:G105" si="648">IF(F102="Yes", 1, IF(F102="No",0,0))</f>
        <v>0</v>
      </c>
      <c r="H102" s="60" t="s">
        <v>57</v>
      </c>
      <c r="I102" s="12">
        <f t="shared" ref="I102:I105" si="649">IF(H102="Yes", 1, IF(H102="No",0,0))</f>
        <v>0</v>
      </c>
      <c r="J102" s="60" t="s">
        <v>57</v>
      </c>
      <c r="K102" s="12">
        <f t="shared" ref="K102:K105" si="650">IF(J102="Yes", 1, IF(J102="No",0,0))</f>
        <v>0</v>
      </c>
      <c r="L102" s="60" t="s">
        <v>57</v>
      </c>
      <c r="M102" s="12">
        <f t="shared" ref="M102:M105" si="651">IF(L102="Yes", 1, IF(L102="No",0,0))</f>
        <v>0</v>
      </c>
      <c r="N102" s="60" t="s">
        <v>57</v>
      </c>
      <c r="O102" s="12">
        <f t="shared" ref="O102:O105" si="652">IF(N102="Yes", 1, IF(N102="No",0,0))</f>
        <v>0</v>
      </c>
      <c r="P102" s="60" t="s">
        <v>57</v>
      </c>
      <c r="Q102" s="12">
        <f t="shared" ref="Q102:Q105" si="653">IF(P102="Yes", 1, IF(P102="No",0,0))</f>
        <v>0</v>
      </c>
      <c r="R102" s="60" t="s">
        <v>57</v>
      </c>
      <c r="S102" s="12">
        <f t="shared" ref="S102:S105" si="654">IF(R102="Yes", 1, IF(R102="No",0,0))</f>
        <v>0</v>
      </c>
      <c r="T102" s="60" t="s">
        <v>57</v>
      </c>
      <c r="U102" s="12">
        <f t="shared" ref="U102:U105" si="655">IF(T102="Yes", 1, IF(T102="No",0,0))</f>
        <v>0</v>
      </c>
      <c r="V102" s="60" t="s">
        <v>57</v>
      </c>
      <c r="W102" s="12">
        <f t="shared" ref="W102:W105" si="656">IF(V102="Yes", 1, IF(V102="No",0,0))</f>
        <v>0</v>
      </c>
      <c r="X102" s="60" t="s">
        <v>57</v>
      </c>
      <c r="Y102" s="12">
        <f t="shared" ref="Y102:Y105" si="657">IF(X102="Yes", 1, IF(X102="No",0,0))</f>
        <v>0</v>
      </c>
      <c r="Z102" s="60" t="s">
        <v>57</v>
      </c>
      <c r="AA102" s="12">
        <f t="shared" ref="AA102:AA105" si="658">IF(Z102="Yes", 1, IF(Z102="No",0,0))</f>
        <v>0</v>
      </c>
      <c r="AB102" s="60" t="s">
        <v>57</v>
      </c>
      <c r="AC102" s="12">
        <f t="shared" ref="AC102:AC105" si="659">IF(AB102="Yes", 1, IF(AB102="No",0,0))</f>
        <v>0</v>
      </c>
      <c r="AD102" s="60" t="s">
        <v>57</v>
      </c>
      <c r="AE102" s="12">
        <f t="shared" ref="AE102:AE105" si="660">IF(AD102="Yes", 1, IF(AD102="No",0,0))</f>
        <v>0</v>
      </c>
      <c r="AF102" s="60" t="s">
        <v>57</v>
      </c>
      <c r="AG102" s="12">
        <f t="shared" ref="AG102:AG105" si="661">IF(AF102="Yes", 1, IF(AF102="No",0,0))</f>
        <v>0</v>
      </c>
      <c r="AH102" s="60" t="s">
        <v>57</v>
      </c>
      <c r="AI102" s="12">
        <f t="shared" ref="AI102:AI105" si="662">IF(AH102="Yes", 1, IF(AH102="No",0,0))</f>
        <v>0</v>
      </c>
      <c r="AJ102" s="60" t="s">
        <v>57</v>
      </c>
      <c r="AK102" s="12">
        <f t="shared" ref="AK102:AK105" si="663">IF(AJ102="Yes", 1, IF(AJ102="No",0,0))</f>
        <v>0</v>
      </c>
      <c r="AL102" s="60" t="s">
        <v>57</v>
      </c>
      <c r="AM102" s="12">
        <f t="shared" ref="AM102:AM105" si="664">IF(AL102="Yes", 1, IF(AL102="No",0,0))</f>
        <v>0</v>
      </c>
      <c r="AN102" s="60" t="s">
        <v>57</v>
      </c>
      <c r="AO102" s="12">
        <f t="shared" ref="AO102:AO105" si="665">IF(AN102="Yes", 1, IF(AN102="No",0,0))</f>
        <v>0</v>
      </c>
      <c r="AP102" s="60" t="s">
        <v>57</v>
      </c>
      <c r="AQ102" s="12">
        <f t="shared" ref="AQ102:AQ105" si="666">IF(AP102="Yes", 1, IF(AP102="No",0,0))</f>
        <v>0</v>
      </c>
    </row>
    <row r="103" spans="2:43" x14ac:dyDescent="0.25">
      <c r="B103" s="5" t="s">
        <v>167</v>
      </c>
      <c r="C103" s="6">
        <v>5</v>
      </c>
      <c r="D103" s="60" t="s">
        <v>57</v>
      </c>
      <c r="E103" s="12">
        <f t="shared" si="647"/>
        <v>0</v>
      </c>
      <c r="F103" s="60" t="s">
        <v>57</v>
      </c>
      <c r="G103" s="12">
        <f t="shared" si="648"/>
        <v>0</v>
      </c>
      <c r="H103" s="60" t="s">
        <v>57</v>
      </c>
      <c r="I103" s="12">
        <f t="shared" si="649"/>
        <v>0</v>
      </c>
      <c r="J103" s="60" t="s">
        <v>57</v>
      </c>
      <c r="K103" s="12">
        <f t="shared" si="650"/>
        <v>0</v>
      </c>
      <c r="L103" s="60" t="s">
        <v>57</v>
      </c>
      <c r="M103" s="12">
        <f t="shared" si="651"/>
        <v>0</v>
      </c>
      <c r="N103" s="60" t="s">
        <v>57</v>
      </c>
      <c r="O103" s="12">
        <f t="shared" si="652"/>
        <v>0</v>
      </c>
      <c r="P103" s="60" t="s">
        <v>57</v>
      </c>
      <c r="Q103" s="12">
        <f t="shared" si="653"/>
        <v>0</v>
      </c>
      <c r="R103" s="60" t="s">
        <v>57</v>
      </c>
      <c r="S103" s="12">
        <f t="shared" si="654"/>
        <v>0</v>
      </c>
      <c r="T103" s="60" t="s">
        <v>57</v>
      </c>
      <c r="U103" s="12">
        <f t="shared" si="655"/>
        <v>0</v>
      </c>
      <c r="V103" s="60" t="s">
        <v>57</v>
      </c>
      <c r="W103" s="12">
        <f t="shared" si="656"/>
        <v>0</v>
      </c>
      <c r="X103" s="60" t="s">
        <v>57</v>
      </c>
      <c r="Y103" s="12">
        <f t="shared" si="657"/>
        <v>0</v>
      </c>
      <c r="Z103" s="60" t="s">
        <v>57</v>
      </c>
      <c r="AA103" s="12">
        <f t="shared" si="658"/>
        <v>0</v>
      </c>
      <c r="AB103" s="60" t="s">
        <v>57</v>
      </c>
      <c r="AC103" s="12">
        <f t="shared" si="659"/>
        <v>0</v>
      </c>
      <c r="AD103" s="60" t="s">
        <v>57</v>
      </c>
      <c r="AE103" s="12">
        <f t="shared" si="660"/>
        <v>0</v>
      </c>
      <c r="AF103" s="60" t="s">
        <v>57</v>
      </c>
      <c r="AG103" s="12">
        <f t="shared" si="661"/>
        <v>0</v>
      </c>
      <c r="AH103" s="60" t="s">
        <v>57</v>
      </c>
      <c r="AI103" s="12">
        <f t="shared" si="662"/>
        <v>0</v>
      </c>
      <c r="AJ103" s="60" t="s">
        <v>57</v>
      </c>
      <c r="AK103" s="12">
        <f t="shared" si="663"/>
        <v>0</v>
      </c>
      <c r="AL103" s="60" t="s">
        <v>57</v>
      </c>
      <c r="AM103" s="12">
        <f t="shared" si="664"/>
        <v>0</v>
      </c>
      <c r="AN103" s="60" t="s">
        <v>57</v>
      </c>
      <c r="AO103" s="12">
        <f t="shared" si="665"/>
        <v>0</v>
      </c>
      <c r="AP103" s="60" t="s">
        <v>57</v>
      </c>
      <c r="AQ103" s="12">
        <f t="shared" si="666"/>
        <v>0</v>
      </c>
    </row>
    <row r="104" spans="2:43" x14ac:dyDescent="0.25">
      <c r="B104" s="16" t="s">
        <v>101</v>
      </c>
      <c r="C104" s="17">
        <v>10</v>
      </c>
      <c r="D104" s="60" t="s">
        <v>57</v>
      </c>
      <c r="E104" s="12">
        <f t="shared" si="647"/>
        <v>0</v>
      </c>
      <c r="F104" s="60" t="s">
        <v>57</v>
      </c>
      <c r="G104" s="12">
        <f t="shared" si="648"/>
        <v>0</v>
      </c>
      <c r="H104" s="60" t="s">
        <v>57</v>
      </c>
      <c r="I104" s="12">
        <f t="shared" si="649"/>
        <v>0</v>
      </c>
      <c r="J104" s="60" t="s">
        <v>57</v>
      </c>
      <c r="K104" s="12">
        <f t="shared" si="650"/>
        <v>0</v>
      </c>
      <c r="L104" s="60" t="s">
        <v>57</v>
      </c>
      <c r="M104" s="12">
        <f t="shared" si="651"/>
        <v>0</v>
      </c>
      <c r="N104" s="60" t="s">
        <v>57</v>
      </c>
      <c r="O104" s="12">
        <f t="shared" si="652"/>
        <v>0</v>
      </c>
      <c r="P104" s="60" t="s">
        <v>57</v>
      </c>
      <c r="Q104" s="12">
        <f t="shared" si="653"/>
        <v>0</v>
      </c>
      <c r="R104" s="60" t="s">
        <v>57</v>
      </c>
      <c r="S104" s="12">
        <f t="shared" si="654"/>
        <v>0</v>
      </c>
      <c r="T104" s="60" t="s">
        <v>57</v>
      </c>
      <c r="U104" s="12">
        <f t="shared" si="655"/>
        <v>0</v>
      </c>
      <c r="V104" s="60" t="s">
        <v>57</v>
      </c>
      <c r="W104" s="12">
        <f t="shared" si="656"/>
        <v>0</v>
      </c>
      <c r="X104" s="60" t="s">
        <v>57</v>
      </c>
      <c r="Y104" s="12">
        <f t="shared" si="657"/>
        <v>0</v>
      </c>
      <c r="Z104" s="60" t="s">
        <v>57</v>
      </c>
      <c r="AA104" s="12">
        <f t="shared" si="658"/>
        <v>0</v>
      </c>
      <c r="AB104" s="60" t="s">
        <v>57</v>
      </c>
      <c r="AC104" s="12">
        <f t="shared" si="659"/>
        <v>0</v>
      </c>
      <c r="AD104" s="60" t="s">
        <v>57</v>
      </c>
      <c r="AE104" s="12">
        <f t="shared" si="660"/>
        <v>0</v>
      </c>
      <c r="AF104" s="60" t="s">
        <v>57</v>
      </c>
      <c r="AG104" s="12">
        <f t="shared" si="661"/>
        <v>0</v>
      </c>
      <c r="AH104" s="60" t="s">
        <v>57</v>
      </c>
      <c r="AI104" s="12">
        <f t="shared" si="662"/>
        <v>0</v>
      </c>
      <c r="AJ104" s="60" t="s">
        <v>57</v>
      </c>
      <c r="AK104" s="12">
        <f t="shared" si="663"/>
        <v>0</v>
      </c>
      <c r="AL104" s="60" t="s">
        <v>57</v>
      </c>
      <c r="AM104" s="12">
        <f t="shared" si="664"/>
        <v>0</v>
      </c>
      <c r="AN104" s="60" t="s">
        <v>57</v>
      </c>
      <c r="AO104" s="12">
        <f t="shared" si="665"/>
        <v>0</v>
      </c>
      <c r="AP104" s="60" t="s">
        <v>57</v>
      </c>
      <c r="AQ104" s="12">
        <f t="shared" si="666"/>
        <v>0</v>
      </c>
    </row>
    <row r="105" spans="2:43" x14ac:dyDescent="0.25">
      <c r="B105" s="5" t="s">
        <v>103</v>
      </c>
      <c r="C105" s="93">
        <v>2</v>
      </c>
      <c r="D105" s="60" t="s">
        <v>57</v>
      </c>
      <c r="E105" s="12">
        <f t="shared" si="647"/>
        <v>0</v>
      </c>
      <c r="F105" s="60" t="s">
        <v>57</v>
      </c>
      <c r="G105" s="12">
        <f t="shared" si="648"/>
        <v>0</v>
      </c>
      <c r="H105" s="60" t="s">
        <v>57</v>
      </c>
      <c r="I105" s="12">
        <f t="shared" si="649"/>
        <v>0</v>
      </c>
      <c r="J105" s="60" t="s">
        <v>57</v>
      </c>
      <c r="K105" s="12">
        <f t="shared" si="650"/>
        <v>0</v>
      </c>
      <c r="L105" s="60" t="s">
        <v>57</v>
      </c>
      <c r="M105" s="12">
        <f t="shared" si="651"/>
        <v>0</v>
      </c>
      <c r="N105" s="60" t="s">
        <v>57</v>
      </c>
      <c r="O105" s="12">
        <f t="shared" si="652"/>
        <v>0</v>
      </c>
      <c r="P105" s="60" t="s">
        <v>57</v>
      </c>
      <c r="Q105" s="12">
        <f t="shared" si="653"/>
        <v>0</v>
      </c>
      <c r="R105" s="60" t="s">
        <v>57</v>
      </c>
      <c r="S105" s="12">
        <f t="shared" si="654"/>
        <v>0</v>
      </c>
      <c r="T105" s="60" t="s">
        <v>57</v>
      </c>
      <c r="U105" s="12">
        <f t="shared" si="655"/>
        <v>0</v>
      </c>
      <c r="V105" s="60" t="s">
        <v>57</v>
      </c>
      <c r="W105" s="12">
        <f t="shared" si="656"/>
        <v>0</v>
      </c>
      <c r="X105" s="60" t="s">
        <v>57</v>
      </c>
      <c r="Y105" s="12">
        <f t="shared" si="657"/>
        <v>0</v>
      </c>
      <c r="Z105" s="60" t="s">
        <v>57</v>
      </c>
      <c r="AA105" s="12">
        <f t="shared" si="658"/>
        <v>0</v>
      </c>
      <c r="AB105" s="60" t="s">
        <v>57</v>
      </c>
      <c r="AC105" s="12">
        <f t="shared" si="659"/>
        <v>0</v>
      </c>
      <c r="AD105" s="60" t="s">
        <v>57</v>
      </c>
      <c r="AE105" s="12">
        <f t="shared" si="660"/>
        <v>0</v>
      </c>
      <c r="AF105" s="60" t="s">
        <v>57</v>
      </c>
      <c r="AG105" s="12">
        <f t="shared" si="661"/>
        <v>0</v>
      </c>
      <c r="AH105" s="60" t="s">
        <v>57</v>
      </c>
      <c r="AI105" s="12">
        <f t="shared" si="662"/>
        <v>0</v>
      </c>
      <c r="AJ105" s="60" t="s">
        <v>57</v>
      </c>
      <c r="AK105" s="12">
        <f t="shared" si="663"/>
        <v>0</v>
      </c>
      <c r="AL105" s="60" t="s">
        <v>57</v>
      </c>
      <c r="AM105" s="12">
        <f t="shared" si="664"/>
        <v>0</v>
      </c>
      <c r="AN105" s="60" t="s">
        <v>57</v>
      </c>
      <c r="AO105" s="12">
        <f t="shared" si="665"/>
        <v>0</v>
      </c>
      <c r="AP105" s="60" t="s">
        <v>57</v>
      </c>
      <c r="AQ105" s="12">
        <f t="shared" si="666"/>
        <v>0</v>
      </c>
    </row>
    <row r="106" spans="2:43" x14ac:dyDescent="0.25">
      <c r="B106" s="7" t="s">
        <v>37</v>
      </c>
      <c r="C106" s="93"/>
    </row>
    <row r="107" spans="2:43" x14ac:dyDescent="0.25">
      <c r="B107" s="7" t="s">
        <v>100</v>
      </c>
      <c r="C107" s="93"/>
    </row>
    <row r="108" spans="2:43" x14ac:dyDescent="0.25">
      <c r="B108" t="s">
        <v>105</v>
      </c>
      <c r="C108" s="6">
        <v>8</v>
      </c>
      <c r="D108" s="60" t="s">
        <v>57</v>
      </c>
      <c r="E108" s="12">
        <f t="shared" ref="E108:E109" si="667">IF(D108="Yes", 1, IF(D108="No",0,0))</f>
        <v>0</v>
      </c>
      <c r="F108" s="60" t="s">
        <v>57</v>
      </c>
      <c r="G108" s="12">
        <f t="shared" ref="G108:G109" si="668">IF(F108="Yes", 1, IF(F108="No",0,0))</f>
        <v>0</v>
      </c>
      <c r="H108" s="60" t="s">
        <v>57</v>
      </c>
      <c r="I108" s="12">
        <f t="shared" ref="I108:I109" si="669">IF(H108="Yes", 1, IF(H108="No",0,0))</f>
        <v>0</v>
      </c>
      <c r="J108" s="60" t="s">
        <v>57</v>
      </c>
      <c r="K108" s="12">
        <f t="shared" ref="K108:K109" si="670">IF(J108="Yes", 1, IF(J108="No",0,0))</f>
        <v>0</v>
      </c>
      <c r="L108" s="60" t="s">
        <v>57</v>
      </c>
      <c r="M108" s="12">
        <f t="shared" ref="M108:M109" si="671">IF(L108="Yes", 1, IF(L108="No",0,0))</f>
        <v>0</v>
      </c>
      <c r="N108" s="60" t="s">
        <v>57</v>
      </c>
      <c r="O108" s="12">
        <f t="shared" ref="O108:O109" si="672">IF(N108="Yes", 1, IF(N108="No",0,0))</f>
        <v>0</v>
      </c>
      <c r="P108" s="60" t="s">
        <v>57</v>
      </c>
      <c r="Q108" s="12">
        <f t="shared" ref="Q108:Q109" si="673">IF(P108="Yes", 1, IF(P108="No",0,0))</f>
        <v>0</v>
      </c>
      <c r="R108" s="60" t="s">
        <v>57</v>
      </c>
      <c r="S108" s="12">
        <f t="shared" ref="S108:S109" si="674">IF(R108="Yes", 1, IF(R108="No",0,0))</f>
        <v>0</v>
      </c>
      <c r="T108" s="60" t="s">
        <v>57</v>
      </c>
      <c r="U108" s="12">
        <f t="shared" ref="U108:U109" si="675">IF(T108="Yes", 1, IF(T108="No",0,0))</f>
        <v>0</v>
      </c>
      <c r="V108" s="60" t="s">
        <v>57</v>
      </c>
      <c r="W108" s="12">
        <f t="shared" ref="W108:W109" si="676">IF(V108="Yes", 1, IF(V108="No",0,0))</f>
        <v>0</v>
      </c>
      <c r="X108" s="60" t="s">
        <v>57</v>
      </c>
      <c r="Y108" s="12">
        <f t="shared" ref="Y108:Y109" si="677">IF(X108="Yes", 1, IF(X108="No",0,0))</f>
        <v>0</v>
      </c>
      <c r="Z108" s="60" t="s">
        <v>57</v>
      </c>
      <c r="AA108" s="12">
        <f t="shared" ref="AA108:AA109" si="678">IF(Z108="Yes", 1, IF(Z108="No",0,0))</f>
        <v>0</v>
      </c>
      <c r="AB108" s="60" t="s">
        <v>57</v>
      </c>
      <c r="AC108" s="12">
        <f t="shared" ref="AC108:AC109" si="679">IF(AB108="Yes", 1, IF(AB108="No",0,0))</f>
        <v>0</v>
      </c>
      <c r="AD108" s="60" t="s">
        <v>57</v>
      </c>
      <c r="AE108" s="12">
        <f t="shared" ref="AE108:AE109" si="680">IF(AD108="Yes", 1, IF(AD108="No",0,0))</f>
        <v>0</v>
      </c>
      <c r="AF108" s="60" t="s">
        <v>57</v>
      </c>
      <c r="AG108" s="12">
        <f t="shared" ref="AG108:AG109" si="681">IF(AF108="Yes", 1, IF(AF108="No",0,0))</f>
        <v>0</v>
      </c>
      <c r="AH108" s="60" t="s">
        <v>57</v>
      </c>
      <c r="AI108" s="12">
        <f t="shared" ref="AI108:AI109" si="682">IF(AH108="Yes", 1, IF(AH108="No",0,0))</f>
        <v>0</v>
      </c>
      <c r="AJ108" s="60" t="s">
        <v>57</v>
      </c>
      <c r="AK108" s="12">
        <f t="shared" ref="AK108:AK109" si="683">IF(AJ108="Yes", 1, IF(AJ108="No",0,0))</f>
        <v>0</v>
      </c>
      <c r="AL108" s="60" t="s">
        <v>57</v>
      </c>
      <c r="AM108" s="12">
        <f t="shared" ref="AM108:AM109" si="684">IF(AL108="Yes", 1, IF(AL108="No",0,0))</f>
        <v>0</v>
      </c>
      <c r="AN108" s="60" t="s">
        <v>57</v>
      </c>
      <c r="AO108" s="12">
        <f t="shared" ref="AO108:AO109" si="685">IF(AN108="Yes", 1, IF(AN108="No",0,0))</f>
        <v>0</v>
      </c>
      <c r="AP108" s="60" t="s">
        <v>57</v>
      </c>
      <c r="AQ108" s="12">
        <f t="shared" ref="AQ108:AQ109" si="686">IF(AP108="Yes", 1, IF(AP108="No",0,0))</f>
        <v>0</v>
      </c>
    </row>
    <row r="109" spans="2:43" x14ac:dyDescent="0.25">
      <c r="B109" s="16" t="s">
        <v>104</v>
      </c>
      <c r="C109" s="17">
        <v>3</v>
      </c>
      <c r="D109" s="60" t="s">
        <v>57</v>
      </c>
      <c r="E109" s="12">
        <f t="shared" si="667"/>
        <v>0</v>
      </c>
      <c r="F109" s="60" t="s">
        <v>57</v>
      </c>
      <c r="G109" s="12">
        <f t="shared" si="668"/>
        <v>0</v>
      </c>
      <c r="H109" s="60" t="s">
        <v>57</v>
      </c>
      <c r="I109" s="12">
        <f t="shared" si="669"/>
        <v>0</v>
      </c>
      <c r="J109" s="60" t="s">
        <v>57</v>
      </c>
      <c r="K109" s="12">
        <f t="shared" si="670"/>
        <v>0</v>
      </c>
      <c r="L109" s="60" t="s">
        <v>57</v>
      </c>
      <c r="M109" s="12">
        <f t="shared" si="671"/>
        <v>0</v>
      </c>
      <c r="N109" s="60" t="s">
        <v>57</v>
      </c>
      <c r="O109" s="12">
        <f t="shared" si="672"/>
        <v>0</v>
      </c>
      <c r="P109" s="60" t="s">
        <v>57</v>
      </c>
      <c r="Q109" s="12">
        <f t="shared" si="673"/>
        <v>0</v>
      </c>
      <c r="R109" s="60" t="s">
        <v>57</v>
      </c>
      <c r="S109" s="12">
        <f t="shared" si="674"/>
        <v>0</v>
      </c>
      <c r="T109" s="60" t="s">
        <v>57</v>
      </c>
      <c r="U109" s="12">
        <f t="shared" si="675"/>
        <v>0</v>
      </c>
      <c r="V109" s="60" t="s">
        <v>57</v>
      </c>
      <c r="W109" s="12">
        <f t="shared" si="676"/>
        <v>0</v>
      </c>
      <c r="X109" s="60" t="s">
        <v>57</v>
      </c>
      <c r="Y109" s="12">
        <f t="shared" si="677"/>
        <v>0</v>
      </c>
      <c r="Z109" s="60" t="s">
        <v>57</v>
      </c>
      <c r="AA109" s="12">
        <f t="shared" si="678"/>
        <v>0</v>
      </c>
      <c r="AB109" s="60" t="s">
        <v>57</v>
      </c>
      <c r="AC109" s="12">
        <f t="shared" si="679"/>
        <v>0</v>
      </c>
      <c r="AD109" s="60" t="s">
        <v>57</v>
      </c>
      <c r="AE109" s="12">
        <f t="shared" si="680"/>
        <v>0</v>
      </c>
      <c r="AF109" s="60" t="s">
        <v>57</v>
      </c>
      <c r="AG109" s="12">
        <f t="shared" si="681"/>
        <v>0</v>
      </c>
      <c r="AH109" s="60" t="s">
        <v>57</v>
      </c>
      <c r="AI109" s="12">
        <f t="shared" si="682"/>
        <v>0</v>
      </c>
      <c r="AJ109" s="60" t="s">
        <v>57</v>
      </c>
      <c r="AK109" s="12">
        <f t="shared" si="683"/>
        <v>0</v>
      </c>
      <c r="AL109" s="60" t="s">
        <v>57</v>
      </c>
      <c r="AM109" s="12">
        <f t="shared" si="684"/>
        <v>0</v>
      </c>
      <c r="AN109" s="60" t="s">
        <v>57</v>
      </c>
      <c r="AO109" s="12">
        <f t="shared" si="685"/>
        <v>0</v>
      </c>
      <c r="AP109" s="60" t="s">
        <v>57</v>
      </c>
      <c r="AQ109" s="12">
        <f t="shared" si="686"/>
        <v>0</v>
      </c>
    </row>
    <row r="110" spans="2:43" x14ac:dyDescent="0.25">
      <c r="B110"/>
      <c r="D110" s="1">
        <f>SUMPRODUCT($C102:$C109,E102:E109)</f>
        <v>0</v>
      </c>
      <c r="F110" s="1">
        <f t="shared" ref="F110" si="687">SUMPRODUCT($C102:$C109,G102:G109)</f>
        <v>0</v>
      </c>
      <c r="H110" s="1">
        <f t="shared" ref="H110" si="688">SUMPRODUCT($C102:$C109,I102:I109)</f>
        <v>0</v>
      </c>
      <c r="J110" s="1">
        <f t="shared" ref="J110" si="689">SUMPRODUCT($C102:$C109,K102:K109)</f>
        <v>0</v>
      </c>
      <c r="L110" s="1">
        <f t="shared" ref="L110" si="690">SUMPRODUCT($C102:$C109,M102:M109)</f>
        <v>0</v>
      </c>
      <c r="N110" s="1">
        <f t="shared" ref="N110" si="691">SUMPRODUCT($C102:$C109,O102:O109)</f>
        <v>0</v>
      </c>
      <c r="P110" s="1">
        <f t="shared" ref="P110" si="692">SUMPRODUCT($C102:$C109,Q102:Q109)</f>
        <v>0</v>
      </c>
      <c r="R110" s="1">
        <f t="shared" ref="R110" si="693">SUMPRODUCT($C102:$C109,S102:S109)</f>
        <v>0</v>
      </c>
      <c r="T110" s="1">
        <f t="shared" ref="T110" si="694">SUMPRODUCT($C102:$C109,U102:U109)</f>
        <v>0</v>
      </c>
      <c r="V110" s="1">
        <f t="shared" ref="V110" si="695">SUMPRODUCT($C102:$C109,W102:W109)</f>
        <v>0</v>
      </c>
      <c r="X110" s="1">
        <f t="shared" ref="X110" si="696">SUMPRODUCT($C102:$C109,Y102:Y109)</f>
        <v>0</v>
      </c>
      <c r="Z110" s="1">
        <f t="shared" ref="Z110" si="697">SUMPRODUCT($C102:$C109,AA102:AA109)</f>
        <v>0</v>
      </c>
      <c r="AB110" s="1">
        <f t="shared" ref="AB110" si="698">SUMPRODUCT($C102:$C109,AC102:AC109)</f>
        <v>0</v>
      </c>
      <c r="AD110" s="1">
        <f t="shared" ref="AD110" si="699">SUMPRODUCT($C102:$C109,AE102:AE109)</f>
        <v>0</v>
      </c>
      <c r="AF110" s="1">
        <f t="shared" ref="AF110" si="700">SUMPRODUCT($C102:$C109,AG102:AG109)</f>
        <v>0</v>
      </c>
      <c r="AH110" s="1">
        <f t="shared" ref="AH110" si="701">SUMPRODUCT($C102:$C109,AI102:AI109)</f>
        <v>0</v>
      </c>
      <c r="AJ110" s="1">
        <f t="shared" ref="AJ110" si="702">SUMPRODUCT($C102:$C109,AK102:AK109)</f>
        <v>0</v>
      </c>
      <c r="AL110" s="1">
        <f t="shared" ref="AL110" si="703">SUMPRODUCT($C102:$C109,AM102:AM109)</f>
        <v>0</v>
      </c>
      <c r="AN110" s="1">
        <f t="shared" ref="AN110" si="704">SUMPRODUCT($C102:$C109,AO102:AO109)</f>
        <v>0</v>
      </c>
      <c r="AP110" s="1">
        <f t="shared" ref="AP110" si="705">SUMPRODUCT($C102:$C109,AQ102:AQ109)</f>
        <v>0</v>
      </c>
    </row>
    <row r="111" spans="2:43" ht="20.25" thickBot="1" x14ac:dyDescent="0.35">
      <c r="B111" s="2" t="s">
        <v>38</v>
      </c>
      <c r="C111" s="2"/>
    </row>
    <row r="112" spans="2:43" ht="33" thickTop="1" thickBot="1" x14ac:dyDescent="0.3">
      <c r="B112" s="4" t="s">
        <v>0</v>
      </c>
      <c r="C112" s="15" t="s">
        <v>1</v>
      </c>
    </row>
    <row r="113" spans="2:43" x14ac:dyDescent="0.25">
      <c r="B113" s="25" t="s">
        <v>106</v>
      </c>
      <c r="C113" s="92">
        <v>5</v>
      </c>
      <c r="D113" s="60" t="s">
        <v>57</v>
      </c>
      <c r="E113" s="12">
        <f>IF(D113="Yes", 1, IF(D113="No",0,0))</f>
        <v>0</v>
      </c>
      <c r="F113" s="60" t="s">
        <v>57</v>
      </c>
      <c r="G113" s="12">
        <f t="shared" ref="G113" si="706">IF(F113="Yes", 1, IF(F113="No",0,0))</f>
        <v>0</v>
      </c>
      <c r="H113" s="60" t="s">
        <v>57</v>
      </c>
      <c r="I113" s="12">
        <f t="shared" ref="I113" si="707">IF(H113="Yes", 1, IF(H113="No",0,0))</f>
        <v>0</v>
      </c>
      <c r="J113" s="60" t="s">
        <v>57</v>
      </c>
      <c r="K113" s="12">
        <f t="shared" ref="K113" si="708">IF(J113="Yes", 1, IF(J113="No",0,0))</f>
        <v>0</v>
      </c>
      <c r="L113" s="60" t="s">
        <v>57</v>
      </c>
      <c r="M113" s="12">
        <f t="shared" ref="M113" si="709">IF(L113="Yes", 1, IF(L113="No",0,0))</f>
        <v>0</v>
      </c>
      <c r="N113" s="60" t="s">
        <v>57</v>
      </c>
      <c r="O113" s="12">
        <f t="shared" ref="O113" si="710">IF(N113="Yes", 1, IF(N113="No",0,0))</f>
        <v>0</v>
      </c>
      <c r="P113" s="60" t="s">
        <v>57</v>
      </c>
      <c r="Q113" s="12">
        <f t="shared" ref="Q113" si="711">IF(P113="Yes", 1, IF(P113="No",0,0))</f>
        <v>0</v>
      </c>
      <c r="R113" s="60" t="s">
        <v>57</v>
      </c>
      <c r="S113" s="12">
        <f t="shared" ref="S113" si="712">IF(R113="Yes", 1, IF(R113="No",0,0))</f>
        <v>0</v>
      </c>
      <c r="T113" s="60" t="s">
        <v>57</v>
      </c>
      <c r="U113" s="12">
        <f t="shared" ref="U113" si="713">IF(T113="Yes", 1, IF(T113="No",0,0))</f>
        <v>0</v>
      </c>
      <c r="V113" s="60" t="s">
        <v>57</v>
      </c>
      <c r="W113" s="12">
        <f t="shared" ref="W113" si="714">IF(V113="Yes", 1, IF(V113="No",0,0))</f>
        <v>0</v>
      </c>
      <c r="X113" s="60" t="s">
        <v>57</v>
      </c>
      <c r="Y113" s="12">
        <f t="shared" ref="Y113" si="715">IF(X113="Yes", 1, IF(X113="No",0,0))</f>
        <v>0</v>
      </c>
      <c r="Z113" s="60" t="s">
        <v>57</v>
      </c>
      <c r="AA113" s="12">
        <f t="shared" ref="AA113" si="716">IF(Z113="Yes", 1, IF(Z113="No",0,0))</f>
        <v>0</v>
      </c>
      <c r="AB113" s="60" t="s">
        <v>57</v>
      </c>
      <c r="AC113" s="12">
        <f t="shared" ref="AC113" si="717">IF(AB113="Yes", 1, IF(AB113="No",0,0))</f>
        <v>0</v>
      </c>
      <c r="AD113" s="60" t="s">
        <v>57</v>
      </c>
      <c r="AE113" s="12">
        <f t="shared" ref="AE113" si="718">IF(AD113="Yes", 1, IF(AD113="No",0,0))</f>
        <v>0</v>
      </c>
      <c r="AF113" s="60" t="s">
        <v>57</v>
      </c>
      <c r="AG113" s="12">
        <f t="shared" ref="AG113" si="719">IF(AF113="Yes", 1, IF(AF113="No",0,0))</f>
        <v>0</v>
      </c>
      <c r="AH113" s="60" t="s">
        <v>57</v>
      </c>
      <c r="AI113" s="12">
        <f t="shared" ref="AI113" si="720">IF(AH113="Yes", 1, IF(AH113="No",0,0))</f>
        <v>0</v>
      </c>
      <c r="AJ113" s="60" t="s">
        <v>57</v>
      </c>
      <c r="AK113" s="12">
        <f t="shared" ref="AK113" si="721">IF(AJ113="Yes", 1, IF(AJ113="No",0,0))</f>
        <v>0</v>
      </c>
      <c r="AL113" s="60" t="s">
        <v>57</v>
      </c>
      <c r="AM113" s="12">
        <f t="shared" ref="AM113" si="722">IF(AL113="Yes", 1, IF(AL113="No",0,0))</f>
        <v>0</v>
      </c>
      <c r="AN113" s="60" t="s">
        <v>57</v>
      </c>
      <c r="AO113" s="12">
        <f t="shared" ref="AO113" si="723">IF(AN113="Yes", 1, IF(AN113="No",0,0))</f>
        <v>0</v>
      </c>
      <c r="AP113" s="60" t="s">
        <v>57</v>
      </c>
      <c r="AQ113" s="12">
        <f t="shared" ref="AQ113" si="724">IF(AP113="Yes", 1, IF(AP113="No",0,0))</f>
        <v>0</v>
      </c>
    </row>
    <row r="114" spans="2:43" x14ac:dyDescent="0.25">
      <c r="B114" s="24" t="s">
        <v>39</v>
      </c>
      <c r="C114" s="95"/>
    </row>
    <row r="115" spans="2:43" x14ac:dyDescent="0.25">
      <c r="B115" s="18" t="s">
        <v>14</v>
      </c>
      <c r="C115" s="96"/>
    </row>
    <row r="116" spans="2:43" x14ac:dyDescent="0.25">
      <c r="B116" s="10" t="s">
        <v>107</v>
      </c>
      <c r="C116" s="93">
        <v>5</v>
      </c>
      <c r="D116" s="60" t="s">
        <v>57</v>
      </c>
      <c r="E116" s="12">
        <f>IF(D116="Yes", 1, IF(D116="No",0,0))</f>
        <v>0</v>
      </c>
      <c r="F116" s="60" t="s">
        <v>57</v>
      </c>
      <c r="G116" s="12">
        <f t="shared" ref="G116" si="725">IF(F116="Yes", 1, IF(F116="No",0,0))</f>
        <v>0</v>
      </c>
      <c r="H116" s="60" t="s">
        <v>57</v>
      </c>
      <c r="I116" s="12">
        <f t="shared" ref="I116" si="726">IF(H116="Yes", 1, IF(H116="No",0,0))</f>
        <v>0</v>
      </c>
      <c r="J116" s="60" t="s">
        <v>57</v>
      </c>
      <c r="K116" s="12">
        <f t="shared" ref="K116" si="727">IF(J116="Yes", 1, IF(J116="No",0,0))</f>
        <v>0</v>
      </c>
      <c r="L116" s="60" t="s">
        <v>57</v>
      </c>
      <c r="M116" s="12">
        <f t="shared" ref="M116" si="728">IF(L116="Yes", 1, IF(L116="No",0,0))</f>
        <v>0</v>
      </c>
      <c r="N116" s="60" t="s">
        <v>57</v>
      </c>
      <c r="O116" s="12">
        <f t="shared" ref="O116" si="729">IF(N116="Yes", 1, IF(N116="No",0,0))</f>
        <v>0</v>
      </c>
      <c r="P116" s="60" t="s">
        <v>57</v>
      </c>
      <c r="Q116" s="12">
        <f t="shared" ref="Q116" si="730">IF(P116="Yes", 1, IF(P116="No",0,0))</f>
        <v>0</v>
      </c>
      <c r="R116" s="60" t="s">
        <v>57</v>
      </c>
      <c r="S116" s="12">
        <f t="shared" ref="S116" si="731">IF(R116="Yes", 1, IF(R116="No",0,0))</f>
        <v>0</v>
      </c>
      <c r="T116" s="60" t="s">
        <v>57</v>
      </c>
      <c r="U116" s="12">
        <f t="shared" ref="U116" si="732">IF(T116="Yes", 1, IF(T116="No",0,0))</f>
        <v>0</v>
      </c>
      <c r="V116" s="60" t="s">
        <v>57</v>
      </c>
      <c r="W116" s="12">
        <f t="shared" ref="W116" si="733">IF(V116="Yes", 1, IF(V116="No",0,0))</f>
        <v>0</v>
      </c>
      <c r="X116" s="60" t="s">
        <v>57</v>
      </c>
      <c r="Y116" s="12">
        <f t="shared" ref="Y116" si="734">IF(X116="Yes", 1, IF(X116="No",0,0))</f>
        <v>0</v>
      </c>
      <c r="Z116" s="60" t="s">
        <v>57</v>
      </c>
      <c r="AA116" s="12">
        <f t="shared" ref="AA116" si="735">IF(Z116="Yes", 1, IF(Z116="No",0,0))</f>
        <v>0</v>
      </c>
      <c r="AB116" s="60" t="s">
        <v>57</v>
      </c>
      <c r="AC116" s="12">
        <f t="shared" ref="AC116" si="736">IF(AB116="Yes", 1, IF(AB116="No",0,0))</f>
        <v>0</v>
      </c>
      <c r="AD116" s="60" t="s">
        <v>57</v>
      </c>
      <c r="AE116" s="12">
        <f t="shared" ref="AE116" si="737">IF(AD116="Yes", 1, IF(AD116="No",0,0))</f>
        <v>0</v>
      </c>
      <c r="AF116" s="60" t="s">
        <v>57</v>
      </c>
      <c r="AG116" s="12">
        <f t="shared" ref="AG116" si="738">IF(AF116="Yes", 1, IF(AF116="No",0,0))</f>
        <v>0</v>
      </c>
      <c r="AH116" s="60" t="s">
        <v>57</v>
      </c>
      <c r="AI116" s="12">
        <f t="shared" ref="AI116" si="739">IF(AH116="Yes", 1, IF(AH116="No",0,0))</f>
        <v>0</v>
      </c>
      <c r="AJ116" s="60" t="s">
        <v>57</v>
      </c>
      <c r="AK116" s="12">
        <f t="shared" ref="AK116" si="740">IF(AJ116="Yes", 1, IF(AJ116="No",0,0))</f>
        <v>0</v>
      </c>
      <c r="AL116" s="60" t="s">
        <v>57</v>
      </c>
      <c r="AM116" s="12">
        <f t="shared" ref="AM116" si="741">IF(AL116="Yes", 1, IF(AL116="No",0,0))</f>
        <v>0</v>
      </c>
      <c r="AN116" s="60" t="s">
        <v>57</v>
      </c>
      <c r="AO116" s="12">
        <f t="shared" ref="AO116" si="742">IF(AN116="Yes", 1, IF(AN116="No",0,0))</f>
        <v>0</v>
      </c>
      <c r="AP116" s="60" t="s">
        <v>57</v>
      </c>
      <c r="AQ116" s="12">
        <f t="shared" ref="AQ116" si="743">IF(AP116="Yes", 1, IF(AP116="No",0,0))</f>
        <v>0</v>
      </c>
    </row>
    <row r="117" spans="2:43" x14ac:dyDescent="0.25">
      <c r="B117" s="7" t="s">
        <v>40</v>
      </c>
      <c r="C117" s="93"/>
    </row>
    <row r="118" spans="2:43" x14ac:dyDescent="0.25">
      <c r="B118" s="16" t="s">
        <v>108</v>
      </c>
      <c r="C118" s="17">
        <v>5</v>
      </c>
      <c r="D118" s="60" t="s">
        <v>57</v>
      </c>
      <c r="E118" s="12">
        <f t="shared" ref="E118:E119" si="744">IF(D118="Yes", 1, IF(D118="No",0,0))</f>
        <v>0</v>
      </c>
      <c r="F118" s="60" t="s">
        <v>57</v>
      </c>
      <c r="G118" s="12">
        <f t="shared" ref="G118:G119" si="745">IF(F118="Yes", 1, IF(F118="No",0,0))</f>
        <v>0</v>
      </c>
      <c r="H118" s="60" t="s">
        <v>57</v>
      </c>
      <c r="I118" s="12">
        <f t="shared" ref="I118:I119" si="746">IF(H118="Yes", 1, IF(H118="No",0,0))</f>
        <v>0</v>
      </c>
      <c r="J118" s="60" t="s">
        <v>57</v>
      </c>
      <c r="K118" s="12">
        <f t="shared" ref="K118:K119" si="747">IF(J118="Yes", 1, IF(J118="No",0,0))</f>
        <v>0</v>
      </c>
      <c r="L118" s="60" t="s">
        <v>57</v>
      </c>
      <c r="M118" s="12">
        <f t="shared" ref="M118:M119" si="748">IF(L118="Yes", 1, IF(L118="No",0,0))</f>
        <v>0</v>
      </c>
      <c r="N118" s="60" t="s">
        <v>57</v>
      </c>
      <c r="O118" s="12">
        <f t="shared" ref="O118:O119" si="749">IF(N118="Yes", 1, IF(N118="No",0,0))</f>
        <v>0</v>
      </c>
      <c r="P118" s="60" t="s">
        <v>57</v>
      </c>
      <c r="Q118" s="12">
        <f t="shared" ref="Q118:Q119" si="750">IF(P118="Yes", 1, IF(P118="No",0,0))</f>
        <v>0</v>
      </c>
      <c r="R118" s="60" t="s">
        <v>57</v>
      </c>
      <c r="S118" s="12">
        <f t="shared" ref="S118:S119" si="751">IF(R118="Yes", 1, IF(R118="No",0,0))</f>
        <v>0</v>
      </c>
      <c r="T118" s="60" t="s">
        <v>57</v>
      </c>
      <c r="U118" s="12">
        <f t="shared" ref="U118:U119" si="752">IF(T118="Yes", 1, IF(T118="No",0,0))</f>
        <v>0</v>
      </c>
      <c r="V118" s="60" t="s">
        <v>57</v>
      </c>
      <c r="W118" s="12">
        <f t="shared" ref="W118:W119" si="753">IF(V118="Yes", 1, IF(V118="No",0,0))</f>
        <v>0</v>
      </c>
      <c r="X118" s="60" t="s">
        <v>57</v>
      </c>
      <c r="Y118" s="12">
        <f t="shared" ref="Y118:Y119" si="754">IF(X118="Yes", 1, IF(X118="No",0,0))</f>
        <v>0</v>
      </c>
      <c r="Z118" s="60" t="s">
        <v>57</v>
      </c>
      <c r="AA118" s="12">
        <f t="shared" ref="AA118:AA119" si="755">IF(Z118="Yes", 1, IF(Z118="No",0,0))</f>
        <v>0</v>
      </c>
      <c r="AB118" s="60" t="s">
        <v>57</v>
      </c>
      <c r="AC118" s="12">
        <f t="shared" ref="AC118:AC119" si="756">IF(AB118="Yes", 1, IF(AB118="No",0,0))</f>
        <v>0</v>
      </c>
      <c r="AD118" s="60" t="s">
        <v>57</v>
      </c>
      <c r="AE118" s="12">
        <f t="shared" ref="AE118:AE119" si="757">IF(AD118="Yes", 1, IF(AD118="No",0,0))</f>
        <v>0</v>
      </c>
      <c r="AF118" s="60" t="s">
        <v>57</v>
      </c>
      <c r="AG118" s="12">
        <f t="shared" ref="AG118:AG119" si="758">IF(AF118="Yes", 1, IF(AF118="No",0,0))</f>
        <v>0</v>
      </c>
      <c r="AH118" s="60" t="s">
        <v>57</v>
      </c>
      <c r="AI118" s="12">
        <f t="shared" ref="AI118:AI119" si="759">IF(AH118="Yes", 1, IF(AH118="No",0,0))</f>
        <v>0</v>
      </c>
      <c r="AJ118" s="60" t="s">
        <v>57</v>
      </c>
      <c r="AK118" s="12">
        <f t="shared" ref="AK118:AK119" si="760">IF(AJ118="Yes", 1, IF(AJ118="No",0,0))</f>
        <v>0</v>
      </c>
      <c r="AL118" s="60" t="s">
        <v>57</v>
      </c>
      <c r="AM118" s="12">
        <f t="shared" ref="AM118:AM119" si="761">IF(AL118="Yes", 1, IF(AL118="No",0,0))</f>
        <v>0</v>
      </c>
      <c r="AN118" s="60" t="s">
        <v>57</v>
      </c>
      <c r="AO118" s="12">
        <f t="shared" ref="AO118:AO119" si="762">IF(AN118="Yes", 1, IF(AN118="No",0,0))</f>
        <v>0</v>
      </c>
      <c r="AP118" s="60" t="s">
        <v>57</v>
      </c>
      <c r="AQ118" s="12">
        <f t="shared" ref="AQ118:AQ119" si="763">IF(AP118="Yes", 1, IF(AP118="No",0,0))</f>
        <v>0</v>
      </c>
    </row>
    <row r="119" spans="2:43" x14ac:dyDescent="0.25">
      <c r="B119" s="5" t="s">
        <v>109</v>
      </c>
      <c r="C119" s="93">
        <v>10</v>
      </c>
      <c r="D119" s="60" t="s">
        <v>57</v>
      </c>
      <c r="E119" s="12">
        <f t="shared" si="744"/>
        <v>0</v>
      </c>
      <c r="F119" s="60" t="s">
        <v>57</v>
      </c>
      <c r="G119" s="12">
        <f t="shared" si="745"/>
        <v>0</v>
      </c>
      <c r="H119" s="60" t="s">
        <v>57</v>
      </c>
      <c r="I119" s="12">
        <f t="shared" si="746"/>
        <v>0</v>
      </c>
      <c r="J119" s="60" t="s">
        <v>57</v>
      </c>
      <c r="K119" s="12">
        <f t="shared" si="747"/>
        <v>0</v>
      </c>
      <c r="L119" s="60" t="s">
        <v>57</v>
      </c>
      <c r="M119" s="12">
        <f t="shared" si="748"/>
        <v>0</v>
      </c>
      <c r="N119" s="60" t="s">
        <v>57</v>
      </c>
      <c r="O119" s="12">
        <f t="shared" si="749"/>
        <v>0</v>
      </c>
      <c r="P119" s="60" t="s">
        <v>57</v>
      </c>
      <c r="Q119" s="12">
        <f t="shared" si="750"/>
        <v>0</v>
      </c>
      <c r="R119" s="60" t="s">
        <v>57</v>
      </c>
      <c r="S119" s="12">
        <f t="shared" si="751"/>
        <v>0</v>
      </c>
      <c r="T119" s="60" t="s">
        <v>57</v>
      </c>
      <c r="U119" s="12">
        <f t="shared" si="752"/>
        <v>0</v>
      </c>
      <c r="V119" s="60" t="s">
        <v>57</v>
      </c>
      <c r="W119" s="12">
        <f t="shared" si="753"/>
        <v>0</v>
      </c>
      <c r="X119" s="60" t="s">
        <v>57</v>
      </c>
      <c r="Y119" s="12">
        <f t="shared" si="754"/>
        <v>0</v>
      </c>
      <c r="Z119" s="60" t="s">
        <v>57</v>
      </c>
      <c r="AA119" s="12">
        <f t="shared" si="755"/>
        <v>0</v>
      </c>
      <c r="AB119" s="60" t="s">
        <v>57</v>
      </c>
      <c r="AC119" s="12">
        <f t="shared" si="756"/>
        <v>0</v>
      </c>
      <c r="AD119" s="60" t="s">
        <v>57</v>
      </c>
      <c r="AE119" s="12">
        <f t="shared" si="757"/>
        <v>0</v>
      </c>
      <c r="AF119" s="60" t="s">
        <v>57</v>
      </c>
      <c r="AG119" s="12">
        <f t="shared" si="758"/>
        <v>0</v>
      </c>
      <c r="AH119" s="60" t="s">
        <v>57</v>
      </c>
      <c r="AI119" s="12">
        <f t="shared" si="759"/>
        <v>0</v>
      </c>
      <c r="AJ119" s="60" t="s">
        <v>57</v>
      </c>
      <c r="AK119" s="12">
        <f t="shared" si="760"/>
        <v>0</v>
      </c>
      <c r="AL119" s="60" t="s">
        <v>57</v>
      </c>
      <c r="AM119" s="12">
        <f t="shared" si="761"/>
        <v>0</v>
      </c>
      <c r="AN119" s="60" t="s">
        <v>57</v>
      </c>
      <c r="AO119" s="12">
        <f t="shared" si="762"/>
        <v>0</v>
      </c>
      <c r="AP119" s="60" t="s">
        <v>57</v>
      </c>
      <c r="AQ119" s="12">
        <f t="shared" si="763"/>
        <v>0</v>
      </c>
    </row>
    <row r="120" spans="2:43" x14ac:dyDescent="0.25">
      <c r="B120" s="7" t="s">
        <v>41</v>
      </c>
      <c r="C120" s="93"/>
    </row>
    <row r="121" spans="2:43" x14ac:dyDescent="0.25">
      <c r="B121" s="7" t="s">
        <v>42</v>
      </c>
      <c r="C121" s="93"/>
    </row>
    <row r="122" spans="2:43" x14ac:dyDescent="0.25">
      <c r="B122" s="16" t="s">
        <v>110</v>
      </c>
      <c r="C122" s="17">
        <v>5</v>
      </c>
      <c r="D122" s="60" t="s">
        <v>57</v>
      </c>
      <c r="E122" s="12">
        <f>IF(D122="Yes", 1, IF(D122="No",0,0))</f>
        <v>0</v>
      </c>
      <c r="F122" s="60" t="s">
        <v>57</v>
      </c>
      <c r="G122" s="12">
        <f t="shared" ref="G122" si="764">IF(F122="Yes", 1, IF(F122="No",0,0))</f>
        <v>0</v>
      </c>
      <c r="H122" s="60" t="s">
        <v>57</v>
      </c>
      <c r="I122" s="12">
        <f t="shared" ref="I122" si="765">IF(H122="Yes", 1, IF(H122="No",0,0))</f>
        <v>0</v>
      </c>
      <c r="J122" s="60" t="s">
        <v>57</v>
      </c>
      <c r="K122" s="12">
        <f t="shared" ref="K122" si="766">IF(J122="Yes", 1, IF(J122="No",0,0))</f>
        <v>0</v>
      </c>
      <c r="L122" s="60" t="s">
        <v>57</v>
      </c>
      <c r="M122" s="12">
        <f t="shared" ref="M122" si="767">IF(L122="Yes", 1, IF(L122="No",0,0))</f>
        <v>0</v>
      </c>
      <c r="N122" s="60" t="s">
        <v>57</v>
      </c>
      <c r="O122" s="12">
        <f t="shared" ref="O122" si="768">IF(N122="Yes", 1, IF(N122="No",0,0))</f>
        <v>0</v>
      </c>
      <c r="P122" s="60" t="s">
        <v>57</v>
      </c>
      <c r="Q122" s="12">
        <f t="shared" ref="Q122" si="769">IF(P122="Yes", 1, IF(P122="No",0,0))</f>
        <v>0</v>
      </c>
      <c r="R122" s="60" t="s">
        <v>57</v>
      </c>
      <c r="S122" s="12">
        <f t="shared" ref="S122" si="770">IF(R122="Yes", 1, IF(R122="No",0,0))</f>
        <v>0</v>
      </c>
      <c r="T122" s="60" t="s">
        <v>57</v>
      </c>
      <c r="U122" s="12">
        <f t="shared" ref="U122" si="771">IF(T122="Yes", 1, IF(T122="No",0,0))</f>
        <v>0</v>
      </c>
      <c r="V122" s="60" t="s">
        <v>57</v>
      </c>
      <c r="W122" s="12">
        <f t="shared" ref="W122" si="772">IF(V122="Yes", 1, IF(V122="No",0,0))</f>
        <v>0</v>
      </c>
      <c r="X122" s="60" t="s">
        <v>57</v>
      </c>
      <c r="Y122" s="12">
        <f t="shared" ref="Y122" si="773">IF(X122="Yes", 1, IF(X122="No",0,0))</f>
        <v>0</v>
      </c>
      <c r="Z122" s="60" t="s">
        <v>57</v>
      </c>
      <c r="AA122" s="12">
        <f t="shared" ref="AA122" si="774">IF(Z122="Yes", 1, IF(Z122="No",0,0))</f>
        <v>0</v>
      </c>
      <c r="AB122" s="60" t="s">
        <v>57</v>
      </c>
      <c r="AC122" s="12">
        <f t="shared" ref="AC122" si="775">IF(AB122="Yes", 1, IF(AB122="No",0,0))</f>
        <v>0</v>
      </c>
      <c r="AD122" s="60" t="s">
        <v>57</v>
      </c>
      <c r="AE122" s="12">
        <f t="shared" ref="AE122" si="776">IF(AD122="Yes", 1, IF(AD122="No",0,0))</f>
        <v>0</v>
      </c>
      <c r="AF122" s="60" t="s">
        <v>57</v>
      </c>
      <c r="AG122" s="12">
        <f t="shared" ref="AG122" si="777">IF(AF122="Yes", 1, IF(AF122="No",0,0))</f>
        <v>0</v>
      </c>
      <c r="AH122" s="60" t="s">
        <v>57</v>
      </c>
      <c r="AI122" s="12">
        <f t="shared" ref="AI122" si="778">IF(AH122="Yes", 1, IF(AH122="No",0,0))</f>
        <v>0</v>
      </c>
      <c r="AJ122" s="60" t="s">
        <v>57</v>
      </c>
      <c r="AK122" s="12">
        <f t="shared" ref="AK122" si="779">IF(AJ122="Yes", 1, IF(AJ122="No",0,0))</f>
        <v>0</v>
      </c>
      <c r="AL122" s="60" t="s">
        <v>57</v>
      </c>
      <c r="AM122" s="12">
        <f t="shared" ref="AM122" si="780">IF(AL122="Yes", 1, IF(AL122="No",0,0))</f>
        <v>0</v>
      </c>
      <c r="AN122" s="60" t="s">
        <v>57</v>
      </c>
      <c r="AO122" s="12">
        <f t="shared" ref="AO122" si="781">IF(AN122="Yes", 1, IF(AN122="No",0,0))</f>
        <v>0</v>
      </c>
      <c r="AP122" s="60" t="s">
        <v>57</v>
      </c>
      <c r="AQ122" s="12">
        <f t="shared" ref="AQ122" si="782">IF(AP122="Yes", 1, IF(AP122="No",0,0))</f>
        <v>0</v>
      </c>
    </row>
    <row r="123" spans="2:43" x14ac:dyDescent="0.25">
      <c r="D123" s="1">
        <f>SUMPRODUCT($C113:$C122,E113:E122)</f>
        <v>0</v>
      </c>
      <c r="F123" s="1">
        <f t="shared" ref="F123" si="783">SUMPRODUCT($C113:$C122,G113:G122)</f>
        <v>0</v>
      </c>
      <c r="H123" s="1">
        <f t="shared" ref="H123" si="784">SUMPRODUCT($C113:$C122,I113:I122)</f>
        <v>0</v>
      </c>
      <c r="J123" s="1">
        <f t="shared" ref="J123" si="785">SUMPRODUCT($C113:$C122,K113:K122)</f>
        <v>0</v>
      </c>
      <c r="L123" s="1">
        <f t="shared" ref="L123" si="786">SUMPRODUCT($C113:$C122,M113:M122)</f>
        <v>0</v>
      </c>
      <c r="N123" s="1">
        <f t="shared" ref="N123" si="787">SUMPRODUCT($C113:$C122,O113:O122)</f>
        <v>0</v>
      </c>
      <c r="P123" s="1">
        <f t="shared" ref="P123" si="788">SUMPRODUCT($C113:$C122,Q113:Q122)</f>
        <v>0</v>
      </c>
      <c r="R123" s="1">
        <f t="shared" ref="R123" si="789">SUMPRODUCT($C113:$C122,S113:S122)</f>
        <v>0</v>
      </c>
      <c r="T123" s="1">
        <f t="shared" ref="T123" si="790">SUMPRODUCT($C113:$C122,U113:U122)</f>
        <v>0</v>
      </c>
      <c r="V123" s="1">
        <f t="shared" ref="V123" si="791">SUMPRODUCT($C113:$C122,W113:W122)</f>
        <v>0</v>
      </c>
      <c r="X123" s="1">
        <f t="shared" ref="X123" si="792">SUMPRODUCT($C113:$C122,Y113:Y122)</f>
        <v>0</v>
      </c>
      <c r="Z123" s="1">
        <f t="shared" ref="Z123" si="793">SUMPRODUCT($C113:$C122,AA113:AA122)</f>
        <v>0</v>
      </c>
      <c r="AB123" s="1">
        <f t="shared" ref="AB123" si="794">SUMPRODUCT($C113:$C122,AC113:AC122)</f>
        <v>0</v>
      </c>
      <c r="AD123" s="1">
        <f t="shared" ref="AD123" si="795">SUMPRODUCT($C113:$C122,AE113:AE122)</f>
        <v>0</v>
      </c>
      <c r="AF123" s="1">
        <f t="shared" ref="AF123" si="796">SUMPRODUCT($C113:$C122,AG113:AG122)</f>
        <v>0</v>
      </c>
      <c r="AH123" s="1">
        <f t="shared" ref="AH123" si="797">SUMPRODUCT($C113:$C122,AI113:AI122)</f>
        <v>0</v>
      </c>
      <c r="AJ123" s="1">
        <f t="shared" ref="AJ123" si="798">SUMPRODUCT($C113:$C122,AK113:AK122)</f>
        <v>0</v>
      </c>
      <c r="AL123" s="1">
        <f t="shared" ref="AL123" si="799">SUMPRODUCT($C113:$C122,AM113:AM122)</f>
        <v>0</v>
      </c>
      <c r="AN123" s="1">
        <f t="shared" ref="AN123" si="800">SUMPRODUCT($C113:$C122,AO113:AO122)</f>
        <v>0</v>
      </c>
      <c r="AP123" s="1">
        <f t="shared" ref="AP123" si="801">SUMPRODUCT($C113:$C122,AQ113:AQ122)</f>
        <v>0</v>
      </c>
    </row>
    <row r="124" spans="2:43" ht="20.25" thickBot="1" x14ac:dyDescent="0.35">
      <c r="B124" s="2" t="s">
        <v>43</v>
      </c>
      <c r="C124" s="2"/>
    </row>
    <row r="125" spans="2:43" ht="33" thickTop="1" thickBot="1" x14ac:dyDescent="0.3">
      <c r="B125" s="4" t="s">
        <v>0</v>
      </c>
      <c r="C125" s="15" t="s">
        <v>1</v>
      </c>
    </row>
    <row r="126" spans="2:43" x14ac:dyDescent="0.25">
      <c r="B126" s="25" t="s">
        <v>232</v>
      </c>
      <c r="C126" s="92">
        <v>5</v>
      </c>
      <c r="D126" s="60" t="s">
        <v>57</v>
      </c>
      <c r="E126" s="12">
        <f>IF(D126="Yes", 1, IF(D126="No",0,0))</f>
        <v>0</v>
      </c>
      <c r="F126" s="60" t="s">
        <v>57</v>
      </c>
      <c r="G126" s="12">
        <f t="shared" ref="G126" si="802">IF(F126="Yes", 1, IF(F126="No",0,0))</f>
        <v>0</v>
      </c>
      <c r="H126" s="60" t="s">
        <v>57</v>
      </c>
      <c r="I126" s="12">
        <f t="shared" ref="I126" si="803">IF(H126="Yes", 1, IF(H126="No",0,0))</f>
        <v>0</v>
      </c>
      <c r="J126" s="60" t="s">
        <v>57</v>
      </c>
      <c r="K126" s="12">
        <f t="shared" ref="K126" si="804">IF(J126="Yes", 1, IF(J126="No",0,0))</f>
        <v>0</v>
      </c>
      <c r="L126" s="60" t="s">
        <v>57</v>
      </c>
      <c r="M126" s="12">
        <f t="shared" ref="M126" si="805">IF(L126="Yes", 1, IF(L126="No",0,0))</f>
        <v>0</v>
      </c>
      <c r="N126" s="60" t="s">
        <v>57</v>
      </c>
      <c r="O126" s="12">
        <f t="shared" ref="O126" si="806">IF(N126="Yes", 1, IF(N126="No",0,0))</f>
        <v>0</v>
      </c>
      <c r="P126" s="60" t="s">
        <v>57</v>
      </c>
      <c r="Q126" s="12">
        <f t="shared" ref="Q126" si="807">IF(P126="Yes", 1, IF(P126="No",0,0))</f>
        <v>0</v>
      </c>
      <c r="R126" s="60" t="s">
        <v>57</v>
      </c>
      <c r="S126" s="12">
        <f t="shared" ref="S126" si="808">IF(R126="Yes", 1, IF(R126="No",0,0))</f>
        <v>0</v>
      </c>
      <c r="T126" s="60" t="s">
        <v>57</v>
      </c>
      <c r="U126" s="12">
        <f t="shared" ref="U126" si="809">IF(T126="Yes", 1, IF(T126="No",0,0))</f>
        <v>0</v>
      </c>
      <c r="V126" s="60" t="s">
        <v>57</v>
      </c>
      <c r="W126" s="12">
        <f t="shared" ref="W126" si="810">IF(V126="Yes", 1, IF(V126="No",0,0))</f>
        <v>0</v>
      </c>
      <c r="X126" s="60" t="s">
        <v>57</v>
      </c>
      <c r="Y126" s="12">
        <f t="shared" ref="Y126" si="811">IF(X126="Yes", 1, IF(X126="No",0,0))</f>
        <v>0</v>
      </c>
      <c r="Z126" s="60" t="s">
        <v>57</v>
      </c>
      <c r="AA126" s="12">
        <f t="shared" ref="AA126" si="812">IF(Z126="Yes", 1, IF(Z126="No",0,0))</f>
        <v>0</v>
      </c>
      <c r="AB126" s="60" t="s">
        <v>57</v>
      </c>
      <c r="AC126" s="12">
        <f t="shared" ref="AC126" si="813">IF(AB126="Yes", 1, IF(AB126="No",0,0))</f>
        <v>0</v>
      </c>
      <c r="AD126" s="60" t="s">
        <v>57</v>
      </c>
      <c r="AE126" s="12">
        <f t="shared" ref="AE126" si="814">IF(AD126="Yes", 1, IF(AD126="No",0,0))</f>
        <v>0</v>
      </c>
      <c r="AF126" s="60" t="s">
        <v>57</v>
      </c>
      <c r="AG126" s="12">
        <f t="shared" ref="AG126" si="815">IF(AF126="Yes", 1, IF(AF126="No",0,0))</f>
        <v>0</v>
      </c>
      <c r="AH126" s="60" t="s">
        <v>57</v>
      </c>
      <c r="AI126" s="12">
        <f t="shared" ref="AI126" si="816">IF(AH126="Yes", 1, IF(AH126="No",0,0))</f>
        <v>0</v>
      </c>
      <c r="AJ126" s="60" t="s">
        <v>57</v>
      </c>
      <c r="AK126" s="12">
        <f t="shared" ref="AK126" si="817">IF(AJ126="Yes", 1, IF(AJ126="No",0,0))</f>
        <v>0</v>
      </c>
      <c r="AL126" s="60" t="s">
        <v>57</v>
      </c>
      <c r="AM126" s="12">
        <f t="shared" ref="AM126" si="818">IF(AL126="Yes", 1, IF(AL126="No",0,0))</f>
        <v>0</v>
      </c>
      <c r="AN126" s="60" t="s">
        <v>57</v>
      </c>
      <c r="AO126" s="12">
        <f t="shared" ref="AO126" si="819">IF(AN126="Yes", 1, IF(AN126="No",0,0))</f>
        <v>0</v>
      </c>
      <c r="AP126" s="60" t="s">
        <v>57</v>
      </c>
      <c r="AQ126" s="12">
        <f t="shared" ref="AQ126" si="820">IF(AP126="Yes", 1, IF(AP126="No",0,0))</f>
        <v>0</v>
      </c>
    </row>
    <row r="127" spans="2:43" x14ac:dyDescent="0.25">
      <c r="B127" s="24" t="s">
        <v>233</v>
      </c>
      <c r="C127" s="95"/>
    </row>
    <row r="128" spans="2:43" x14ac:dyDescent="0.25">
      <c r="B128" s="24" t="s">
        <v>44</v>
      </c>
      <c r="C128" s="95"/>
    </row>
    <row r="129" spans="2:43" x14ac:dyDescent="0.25">
      <c r="B129" s="24" t="s">
        <v>45</v>
      </c>
      <c r="C129" s="95"/>
    </row>
    <row r="130" spans="2:43" x14ac:dyDescent="0.25">
      <c r="B130" s="18" t="s">
        <v>46</v>
      </c>
      <c r="C130" s="96"/>
    </row>
    <row r="131" spans="2:43" x14ac:dyDescent="0.25">
      <c r="B131" s="8"/>
      <c r="D131" s="1">
        <f>SUMPRODUCT($C126:$C130,E126:E130)</f>
        <v>0</v>
      </c>
      <c r="F131" s="1">
        <f t="shared" ref="F131" si="821">SUMPRODUCT($C126:$C130,G126:G130)</f>
        <v>0</v>
      </c>
      <c r="H131" s="1">
        <f t="shared" ref="H131" si="822">SUMPRODUCT($C126:$C130,I126:I130)</f>
        <v>0</v>
      </c>
      <c r="J131" s="1">
        <f t="shared" ref="J131" si="823">SUMPRODUCT($C126:$C130,K126:K130)</f>
        <v>0</v>
      </c>
      <c r="L131" s="1">
        <f t="shared" ref="L131" si="824">SUMPRODUCT($C126:$C130,M126:M130)</f>
        <v>0</v>
      </c>
      <c r="N131" s="1">
        <f t="shared" ref="N131" si="825">SUMPRODUCT($C126:$C130,O126:O130)</f>
        <v>0</v>
      </c>
      <c r="P131" s="1">
        <f t="shared" ref="P131" si="826">SUMPRODUCT($C126:$C130,Q126:Q130)</f>
        <v>0</v>
      </c>
      <c r="R131" s="1">
        <f t="shared" ref="R131" si="827">SUMPRODUCT($C126:$C130,S126:S130)</f>
        <v>0</v>
      </c>
      <c r="T131" s="1">
        <f t="shared" ref="T131" si="828">SUMPRODUCT($C126:$C130,U126:U130)</f>
        <v>0</v>
      </c>
      <c r="V131" s="1">
        <f t="shared" ref="V131" si="829">SUMPRODUCT($C126:$C130,W126:W130)</f>
        <v>0</v>
      </c>
      <c r="X131" s="1">
        <f t="shared" ref="X131" si="830">SUMPRODUCT($C126:$C130,Y126:Y130)</f>
        <v>0</v>
      </c>
      <c r="Z131" s="1">
        <f t="shared" ref="Z131" si="831">SUMPRODUCT($C126:$C130,AA126:AA130)</f>
        <v>0</v>
      </c>
      <c r="AB131" s="1">
        <f t="shared" ref="AB131" si="832">SUMPRODUCT($C126:$C130,AC126:AC130)</f>
        <v>0</v>
      </c>
      <c r="AD131" s="1">
        <f t="shared" ref="AD131" si="833">SUMPRODUCT($C126:$C130,AE126:AE130)</f>
        <v>0</v>
      </c>
      <c r="AF131" s="1">
        <f t="shared" ref="AF131" si="834">SUMPRODUCT($C126:$C130,AG126:AG130)</f>
        <v>0</v>
      </c>
      <c r="AH131" s="1">
        <f t="shared" ref="AH131" si="835">SUMPRODUCT($C126:$C130,AI126:AI130)</f>
        <v>0</v>
      </c>
      <c r="AJ131" s="1">
        <f t="shared" ref="AJ131" si="836">SUMPRODUCT($C126:$C130,AK126:AK130)</f>
        <v>0</v>
      </c>
      <c r="AL131" s="1">
        <f t="shared" ref="AL131" si="837">SUMPRODUCT($C126:$C130,AM126:AM130)</f>
        <v>0</v>
      </c>
      <c r="AN131" s="1">
        <f t="shared" ref="AN131" si="838">SUMPRODUCT($C126:$C130,AO126:AO130)</f>
        <v>0</v>
      </c>
      <c r="AP131" s="1">
        <f t="shared" ref="AP131" si="839">SUMPRODUCT($C126:$C130,AQ126:AQ130)</f>
        <v>0</v>
      </c>
    </row>
    <row r="132" spans="2:43" ht="20.25" thickBot="1" x14ac:dyDescent="0.35">
      <c r="B132" s="2" t="s">
        <v>47</v>
      </c>
      <c r="C132" s="2"/>
    </row>
    <row r="133" spans="2:43" ht="33" thickTop="1" thickBot="1" x14ac:dyDescent="0.3">
      <c r="B133" s="4" t="s">
        <v>0</v>
      </c>
      <c r="C133" s="15" t="s">
        <v>1</v>
      </c>
    </row>
    <row r="134" spans="2:43" x14ac:dyDescent="0.25">
      <c r="B134" s="25" t="s">
        <v>111</v>
      </c>
      <c r="C134" s="92">
        <v>5</v>
      </c>
      <c r="D134" s="60" t="s">
        <v>57</v>
      </c>
      <c r="E134" s="12">
        <f>IF(D134="Yes", 1, IF(D134="No",0,0))</f>
        <v>0</v>
      </c>
      <c r="F134" s="60" t="s">
        <v>57</v>
      </c>
      <c r="G134" s="12">
        <f t="shared" ref="G134" si="840">IF(F134="Yes", 1, IF(F134="No",0,0))</f>
        <v>0</v>
      </c>
      <c r="H134" s="60" t="s">
        <v>57</v>
      </c>
      <c r="I134" s="12">
        <f t="shared" ref="I134" si="841">IF(H134="Yes", 1, IF(H134="No",0,0))</f>
        <v>0</v>
      </c>
      <c r="J134" s="60" t="s">
        <v>57</v>
      </c>
      <c r="K134" s="12">
        <f t="shared" ref="K134" si="842">IF(J134="Yes", 1, IF(J134="No",0,0))</f>
        <v>0</v>
      </c>
      <c r="L134" s="60" t="s">
        <v>57</v>
      </c>
      <c r="M134" s="12">
        <f t="shared" ref="M134" si="843">IF(L134="Yes", 1, IF(L134="No",0,0))</f>
        <v>0</v>
      </c>
      <c r="N134" s="60" t="s">
        <v>57</v>
      </c>
      <c r="O134" s="12">
        <f t="shared" ref="O134" si="844">IF(N134="Yes", 1, IF(N134="No",0,0))</f>
        <v>0</v>
      </c>
      <c r="P134" s="60" t="s">
        <v>57</v>
      </c>
      <c r="Q134" s="12">
        <f t="shared" ref="Q134" si="845">IF(P134="Yes", 1, IF(P134="No",0,0))</f>
        <v>0</v>
      </c>
      <c r="R134" s="60" t="s">
        <v>57</v>
      </c>
      <c r="S134" s="12">
        <f t="shared" ref="S134" si="846">IF(R134="Yes", 1, IF(R134="No",0,0))</f>
        <v>0</v>
      </c>
      <c r="T134" s="60" t="s">
        <v>57</v>
      </c>
      <c r="U134" s="12">
        <f t="shared" ref="U134" si="847">IF(T134="Yes", 1, IF(T134="No",0,0))</f>
        <v>0</v>
      </c>
      <c r="V134" s="60" t="s">
        <v>57</v>
      </c>
      <c r="W134" s="12">
        <f t="shared" ref="W134" si="848">IF(V134="Yes", 1, IF(V134="No",0,0))</f>
        <v>0</v>
      </c>
      <c r="X134" s="60" t="s">
        <v>57</v>
      </c>
      <c r="Y134" s="12">
        <f t="shared" ref="Y134" si="849">IF(X134="Yes", 1, IF(X134="No",0,0))</f>
        <v>0</v>
      </c>
      <c r="Z134" s="60" t="s">
        <v>57</v>
      </c>
      <c r="AA134" s="12">
        <f t="shared" ref="AA134" si="850">IF(Z134="Yes", 1, IF(Z134="No",0,0))</f>
        <v>0</v>
      </c>
      <c r="AB134" s="60" t="s">
        <v>57</v>
      </c>
      <c r="AC134" s="12">
        <f t="shared" ref="AC134" si="851">IF(AB134="Yes", 1, IF(AB134="No",0,0))</f>
        <v>0</v>
      </c>
      <c r="AD134" s="60" t="s">
        <v>57</v>
      </c>
      <c r="AE134" s="12">
        <f t="shared" ref="AE134" si="852">IF(AD134="Yes", 1, IF(AD134="No",0,0))</f>
        <v>0</v>
      </c>
      <c r="AF134" s="60" t="s">
        <v>57</v>
      </c>
      <c r="AG134" s="12">
        <f t="shared" ref="AG134" si="853">IF(AF134="Yes", 1, IF(AF134="No",0,0))</f>
        <v>0</v>
      </c>
      <c r="AH134" s="60" t="s">
        <v>57</v>
      </c>
      <c r="AI134" s="12">
        <f t="shared" ref="AI134" si="854">IF(AH134="Yes", 1, IF(AH134="No",0,0))</f>
        <v>0</v>
      </c>
      <c r="AJ134" s="60" t="s">
        <v>57</v>
      </c>
      <c r="AK134" s="12">
        <f t="shared" ref="AK134" si="855">IF(AJ134="Yes", 1, IF(AJ134="No",0,0))</f>
        <v>0</v>
      </c>
      <c r="AL134" s="60" t="s">
        <v>57</v>
      </c>
      <c r="AM134" s="12">
        <f t="shared" ref="AM134" si="856">IF(AL134="Yes", 1, IF(AL134="No",0,0))</f>
        <v>0</v>
      </c>
      <c r="AN134" s="60" t="s">
        <v>57</v>
      </c>
      <c r="AO134" s="12">
        <f t="shared" ref="AO134" si="857">IF(AN134="Yes", 1, IF(AN134="No",0,0))</f>
        <v>0</v>
      </c>
      <c r="AP134" s="60" t="s">
        <v>57</v>
      </c>
      <c r="AQ134" s="12">
        <f t="shared" ref="AQ134" si="858">IF(AP134="Yes", 1, IF(AP134="No",0,0))</f>
        <v>0</v>
      </c>
    </row>
    <row r="135" spans="2:43" x14ac:dyDescent="0.25">
      <c r="B135" s="24" t="s">
        <v>48</v>
      </c>
      <c r="C135" s="95"/>
    </row>
    <row r="136" spans="2:43" x14ac:dyDescent="0.25">
      <c r="B136" s="18" t="s">
        <v>49</v>
      </c>
      <c r="C136" s="96"/>
    </row>
    <row r="137" spans="2:43" x14ac:dyDescent="0.25">
      <c r="B137" s="21" t="s">
        <v>112</v>
      </c>
      <c r="C137" s="22">
        <v>5</v>
      </c>
      <c r="D137" s="60" t="s">
        <v>57</v>
      </c>
      <c r="E137" s="12">
        <f t="shared" ref="E137:E138" si="859">IF(D137="Yes", 1, IF(D137="No",0,0))</f>
        <v>0</v>
      </c>
      <c r="F137" s="60" t="s">
        <v>57</v>
      </c>
      <c r="G137" s="12">
        <f t="shared" ref="G137:G138" si="860">IF(F137="Yes", 1, IF(F137="No",0,0))</f>
        <v>0</v>
      </c>
      <c r="H137" s="60" t="s">
        <v>57</v>
      </c>
      <c r="I137" s="12">
        <f t="shared" ref="I137:I138" si="861">IF(H137="Yes", 1, IF(H137="No",0,0))</f>
        <v>0</v>
      </c>
      <c r="J137" s="60" t="s">
        <v>57</v>
      </c>
      <c r="K137" s="12">
        <f t="shared" ref="K137:K138" si="862">IF(J137="Yes", 1, IF(J137="No",0,0))</f>
        <v>0</v>
      </c>
      <c r="L137" s="60" t="s">
        <v>57</v>
      </c>
      <c r="M137" s="12">
        <f t="shared" ref="M137:M138" si="863">IF(L137="Yes", 1, IF(L137="No",0,0))</f>
        <v>0</v>
      </c>
      <c r="N137" s="60" t="s">
        <v>57</v>
      </c>
      <c r="O137" s="12">
        <f t="shared" ref="O137:O138" si="864">IF(N137="Yes", 1, IF(N137="No",0,0))</f>
        <v>0</v>
      </c>
      <c r="P137" s="60" t="s">
        <v>57</v>
      </c>
      <c r="Q137" s="12">
        <f t="shared" ref="Q137:Q138" si="865">IF(P137="Yes", 1, IF(P137="No",0,0))</f>
        <v>0</v>
      </c>
      <c r="R137" s="60" t="s">
        <v>57</v>
      </c>
      <c r="S137" s="12">
        <f t="shared" ref="S137:S138" si="866">IF(R137="Yes", 1, IF(R137="No",0,0))</f>
        <v>0</v>
      </c>
      <c r="T137" s="60" t="s">
        <v>57</v>
      </c>
      <c r="U137" s="12">
        <f t="shared" ref="U137:U138" si="867">IF(T137="Yes", 1, IF(T137="No",0,0))</f>
        <v>0</v>
      </c>
      <c r="V137" s="60" t="s">
        <v>57</v>
      </c>
      <c r="W137" s="12">
        <f t="shared" ref="W137:W138" si="868">IF(V137="Yes", 1, IF(V137="No",0,0))</f>
        <v>0</v>
      </c>
      <c r="X137" s="60" t="s">
        <v>57</v>
      </c>
      <c r="Y137" s="12">
        <f t="shared" ref="Y137:Y138" si="869">IF(X137="Yes", 1, IF(X137="No",0,0))</f>
        <v>0</v>
      </c>
      <c r="Z137" s="60" t="s">
        <v>57</v>
      </c>
      <c r="AA137" s="12">
        <f t="shared" ref="AA137:AA138" si="870">IF(Z137="Yes", 1, IF(Z137="No",0,0))</f>
        <v>0</v>
      </c>
      <c r="AB137" s="60" t="s">
        <v>57</v>
      </c>
      <c r="AC137" s="12">
        <f t="shared" ref="AC137:AC138" si="871">IF(AB137="Yes", 1, IF(AB137="No",0,0))</f>
        <v>0</v>
      </c>
      <c r="AD137" s="60" t="s">
        <v>57</v>
      </c>
      <c r="AE137" s="12">
        <f t="shared" ref="AE137:AE138" si="872">IF(AD137="Yes", 1, IF(AD137="No",0,0))</f>
        <v>0</v>
      </c>
      <c r="AF137" s="60" t="s">
        <v>57</v>
      </c>
      <c r="AG137" s="12">
        <f t="shared" ref="AG137:AG138" si="873">IF(AF137="Yes", 1, IF(AF137="No",0,0))</f>
        <v>0</v>
      </c>
      <c r="AH137" s="60" t="s">
        <v>57</v>
      </c>
      <c r="AI137" s="12">
        <f t="shared" ref="AI137:AI138" si="874">IF(AH137="Yes", 1, IF(AH137="No",0,0))</f>
        <v>0</v>
      </c>
      <c r="AJ137" s="60" t="s">
        <v>57</v>
      </c>
      <c r="AK137" s="12">
        <f t="shared" ref="AK137:AK138" si="875">IF(AJ137="Yes", 1, IF(AJ137="No",0,0))</f>
        <v>0</v>
      </c>
      <c r="AL137" s="60" t="s">
        <v>57</v>
      </c>
      <c r="AM137" s="12">
        <f t="shared" ref="AM137:AM138" si="876">IF(AL137="Yes", 1, IF(AL137="No",0,0))</f>
        <v>0</v>
      </c>
      <c r="AN137" s="60" t="s">
        <v>57</v>
      </c>
      <c r="AO137" s="12">
        <f t="shared" ref="AO137:AO138" si="877">IF(AN137="Yes", 1, IF(AN137="No",0,0))</f>
        <v>0</v>
      </c>
      <c r="AP137" s="60" t="s">
        <v>57</v>
      </c>
      <c r="AQ137" s="12">
        <f t="shared" ref="AQ137:AQ138" si="878">IF(AP137="Yes", 1, IF(AP137="No",0,0))</f>
        <v>0</v>
      </c>
    </row>
    <row r="138" spans="2:43" x14ac:dyDescent="0.25">
      <c r="B138" s="26" t="s">
        <v>113</v>
      </c>
      <c r="C138" s="95">
        <v>10</v>
      </c>
      <c r="D138" s="60" t="s">
        <v>57</v>
      </c>
      <c r="E138" s="12">
        <f t="shared" si="859"/>
        <v>0</v>
      </c>
      <c r="F138" s="60" t="s">
        <v>57</v>
      </c>
      <c r="G138" s="12">
        <f t="shared" si="860"/>
        <v>0</v>
      </c>
      <c r="H138" s="60" t="s">
        <v>57</v>
      </c>
      <c r="I138" s="12">
        <f t="shared" si="861"/>
        <v>0</v>
      </c>
      <c r="J138" s="60" t="s">
        <v>57</v>
      </c>
      <c r="K138" s="12">
        <f t="shared" si="862"/>
        <v>0</v>
      </c>
      <c r="L138" s="60" t="s">
        <v>57</v>
      </c>
      <c r="M138" s="12">
        <f t="shared" si="863"/>
        <v>0</v>
      </c>
      <c r="N138" s="60" t="s">
        <v>57</v>
      </c>
      <c r="O138" s="12">
        <f t="shared" si="864"/>
        <v>0</v>
      </c>
      <c r="P138" s="60" t="s">
        <v>57</v>
      </c>
      <c r="Q138" s="12">
        <f t="shared" si="865"/>
        <v>0</v>
      </c>
      <c r="R138" s="60" t="s">
        <v>57</v>
      </c>
      <c r="S138" s="12">
        <f t="shared" si="866"/>
        <v>0</v>
      </c>
      <c r="T138" s="60" t="s">
        <v>57</v>
      </c>
      <c r="U138" s="12">
        <f t="shared" si="867"/>
        <v>0</v>
      </c>
      <c r="V138" s="60" t="s">
        <v>57</v>
      </c>
      <c r="W138" s="12">
        <f t="shared" si="868"/>
        <v>0</v>
      </c>
      <c r="X138" s="60" t="s">
        <v>57</v>
      </c>
      <c r="Y138" s="12">
        <f t="shared" si="869"/>
        <v>0</v>
      </c>
      <c r="Z138" s="60" t="s">
        <v>57</v>
      </c>
      <c r="AA138" s="12">
        <f t="shared" si="870"/>
        <v>0</v>
      </c>
      <c r="AB138" s="60" t="s">
        <v>57</v>
      </c>
      <c r="AC138" s="12">
        <f t="shared" si="871"/>
        <v>0</v>
      </c>
      <c r="AD138" s="60" t="s">
        <v>57</v>
      </c>
      <c r="AE138" s="12">
        <f t="shared" si="872"/>
        <v>0</v>
      </c>
      <c r="AF138" s="60" t="s">
        <v>57</v>
      </c>
      <c r="AG138" s="12">
        <f t="shared" si="873"/>
        <v>0</v>
      </c>
      <c r="AH138" s="60" t="s">
        <v>57</v>
      </c>
      <c r="AI138" s="12">
        <f t="shared" si="874"/>
        <v>0</v>
      </c>
      <c r="AJ138" s="60" t="s">
        <v>57</v>
      </c>
      <c r="AK138" s="12">
        <f t="shared" si="875"/>
        <v>0</v>
      </c>
      <c r="AL138" s="60" t="s">
        <v>57</v>
      </c>
      <c r="AM138" s="12">
        <f t="shared" si="876"/>
        <v>0</v>
      </c>
      <c r="AN138" s="60" t="s">
        <v>57</v>
      </c>
      <c r="AO138" s="12">
        <f t="shared" si="877"/>
        <v>0</v>
      </c>
      <c r="AP138" s="60" t="s">
        <v>57</v>
      </c>
      <c r="AQ138" s="12">
        <f t="shared" si="878"/>
        <v>0</v>
      </c>
    </row>
    <row r="139" spans="2:43" x14ac:dyDescent="0.25">
      <c r="B139" s="18" t="s">
        <v>49</v>
      </c>
      <c r="C139" s="96"/>
    </row>
    <row r="140" spans="2:43" x14ac:dyDescent="0.25">
      <c r="D140" s="1">
        <f>SUMPRODUCT($C134:$C139,E134:E139)</f>
        <v>0</v>
      </c>
      <c r="F140" s="1">
        <f t="shared" ref="F140" si="879">SUMPRODUCT($C134:$C139,G134:G139)</f>
        <v>0</v>
      </c>
      <c r="H140" s="1">
        <f t="shared" ref="H140" si="880">SUMPRODUCT($C134:$C139,I134:I139)</f>
        <v>0</v>
      </c>
      <c r="J140" s="1">
        <f t="shared" ref="J140" si="881">SUMPRODUCT($C134:$C139,K134:K139)</f>
        <v>0</v>
      </c>
      <c r="L140" s="1">
        <f t="shared" ref="L140" si="882">SUMPRODUCT($C134:$C139,M134:M139)</f>
        <v>0</v>
      </c>
      <c r="N140" s="1">
        <f t="shared" ref="N140" si="883">SUMPRODUCT($C134:$C139,O134:O139)</f>
        <v>0</v>
      </c>
      <c r="P140" s="1">
        <f t="shared" ref="P140" si="884">SUMPRODUCT($C134:$C139,Q134:Q139)</f>
        <v>0</v>
      </c>
      <c r="R140" s="1">
        <f t="shared" ref="R140" si="885">SUMPRODUCT($C134:$C139,S134:S139)</f>
        <v>0</v>
      </c>
      <c r="T140" s="1">
        <f t="shared" ref="T140" si="886">SUMPRODUCT($C134:$C139,U134:U139)</f>
        <v>0</v>
      </c>
      <c r="V140" s="1">
        <f t="shared" ref="V140" si="887">SUMPRODUCT($C134:$C139,W134:W139)</f>
        <v>0</v>
      </c>
      <c r="X140" s="1">
        <f t="shared" ref="X140" si="888">SUMPRODUCT($C134:$C139,Y134:Y139)</f>
        <v>0</v>
      </c>
      <c r="Z140" s="1">
        <f t="shared" ref="Z140" si="889">SUMPRODUCT($C134:$C139,AA134:AA139)</f>
        <v>0</v>
      </c>
      <c r="AB140" s="1">
        <f t="shared" ref="AB140" si="890">SUMPRODUCT($C134:$C139,AC134:AC139)</f>
        <v>0</v>
      </c>
      <c r="AD140" s="1">
        <f t="shared" ref="AD140" si="891">SUMPRODUCT($C134:$C139,AE134:AE139)</f>
        <v>0</v>
      </c>
      <c r="AF140" s="1">
        <f t="shared" ref="AF140" si="892">SUMPRODUCT($C134:$C139,AG134:AG139)</f>
        <v>0</v>
      </c>
      <c r="AH140" s="1">
        <f t="shared" ref="AH140" si="893">SUMPRODUCT($C134:$C139,AI134:AI139)</f>
        <v>0</v>
      </c>
      <c r="AJ140" s="1">
        <f t="shared" ref="AJ140" si="894">SUMPRODUCT($C134:$C139,AK134:AK139)</f>
        <v>0</v>
      </c>
      <c r="AL140" s="1">
        <f t="shared" ref="AL140" si="895">SUMPRODUCT($C134:$C139,AM134:AM139)</f>
        <v>0</v>
      </c>
      <c r="AN140" s="1">
        <f t="shared" ref="AN140" si="896">SUMPRODUCT($C134:$C139,AO134:AO139)</f>
        <v>0</v>
      </c>
      <c r="AP140" s="1">
        <f t="shared" ref="AP140" si="897">SUMPRODUCT($C134:$C139,AQ134:AQ139)</f>
        <v>0</v>
      </c>
    </row>
    <row r="141" spans="2:43" ht="20.25" thickBot="1" x14ac:dyDescent="0.35">
      <c r="B141" s="2" t="s">
        <v>50</v>
      </c>
      <c r="C141" s="2"/>
    </row>
    <row r="142" spans="2:43" ht="33" thickTop="1" thickBot="1" x14ac:dyDescent="0.3">
      <c r="B142" s="4" t="s">
        <v>0</v>
      </c>
      <c r="C142" s="15" t="s">
        <v>1</v>
      </c>
    </row>
    <row r="143" spans="2:43" x14ac:dyDescent="0.25">
      <c r="B143" s="5" t="s">
        <v>115</v>
      </c>
      <c r="C143" s="92">
        <v>10</v>
      </c>
      <c r="D143" s="60" t="s">
        <v>57</v>
      </c>
      <c r="E143" s="12">
        <f>IF(D143="Yes", 1, IF(D143="No",0,0))</f>
        <v>0</v>
      </c>
      <c r="F143" s="60" t="s">
        <v>57</v>
      </c>
      <c r="G143" s="12">
        <f t="shared" ref="G143" si="898">IF(F143="Yes", 1, IF(F143="No",0,0))</f>
        <v>0</v>
      </c>
      <c r="H143" s="60" t="s">
        <v>57</v>
      </c>
      <c r="I143" s="12">
        <f t="shared" ref="I143" si="899">IF(H143="Yes", 1, IF(H143="No",0,0))</f>
        <v>0</v>
      </c>
      <c r="J143" s="60" t="s">
        <v>57</v>
      </c>
      <c r="K143" s="12">
        <f t="shared" ref="K143" si="900">IF(J143="Yes", 1, IF(J143="No",0,0))</f>
        <v>0</v>
      </c>
      <c r="L143" s="60" t="s">
        <v>57</v>
      </c>
      <c r="M143" s="12">
        <f t="shared" ref="M143" si="901">IF(L143="Yes", 1, IF(L143="No",0,0))</f>
        <v>0</v>
      </c>
      <c r="N143" s="60" t="s">
        <v>57</v>
      </c>
      <c r="O143" s="12">
        <f t="shared" ref="O143" si="902">IF(N143="Yes", 1, IF(N143="No",0,0))</f>
        <v>0</v>
      </c>
      <c r="P143" s="60" t="s">
        <v>57</v>
      </c>
      <c r="Q143" s="12">
        <f t="shared" ref="Q143" si="903">IF(P143="Yes", 1, IF(P143="No",0,0))</f>
        <v>0</v>
      </c>
      <c r="R143" s="60" t="s">
        <v>57</v>
      </c>
      <c r="S143" s="12">
        <f t="shared" ref="S143" si="904">IF(R143="Yes", 1, IF(R143="No",0,0))</f>
        <v>0</v>
      </c>
      <c r="T143" s="60" t="s">
        <v>57</v>
      </c>
      <c r="U143" s="12">
        <f t="shared" ref="U143" si="905">IF(T143="Yes", 1, IF(T143="No",0,0))</f>
        <v>0</v>
      </c>
      <c r="V143" s="60" t="s">
        <v>57</v>
      </c>
      <c r="W143" s="12">
        <f t="shared" ref="W143" si="906">IF(V143="Yes", 1, IF(V143="No",0,0))</f>
        <v>0</v>
      </c>
      <c r="X143" s="60" t="s">
        <v>57</v>
      </c>
      <c r="Y143" s="12">
        <f t="shared" ref="Y143" si="907">IF(X143="Yes", 1, IF(X143="No",0,0))</f>
        <v>0</v>
      </c>
      <c r="Z143" s="60" t="s">
        <v>57</v>
      </c>
      <c r="AA143" s="12">
        <f t="shared" ref="AA143" si="908">IF(Z143="Yes", 1, IF(Z143="No",0,0))</f>
        <v>0</v>
      </c>
      <c r="AB143" s="60" t="s">
        <v>57</v>
      </c>
      <c r="AC143" s="12">
        <f t="shared" ref="AC143" si="909">IF(AB143="Yes", 1, IF(AB143="No",0,0))</f>
        <v>0</v>
      </c>
      <c r="AD143" s="60" t="s">
        <v>57</v>
      </c>
      <c r="AE143" s="12">
        <f t="shared" ref="AE143" si="910">IF(AD143="Yes", 1, IF(AD143="No",0,0))</f>
        <v>0</v>
      </c>
      <c r="AF143" s="60" t="s">
        <v>57</v>
      </c>
      <c r="AG143" s="12">
        <f t="shared" ref="AG143" si="911">IF(AF143="Yes", 1, IF(AF143="No",0,0))</f>
        <v>0</v>
      </c>
      <c r="AH143" s="60" t="s">
        <v>57</v>
      </c>
      <c r="AI143" s="12">
        <f t="shared" ref="AI143" si="912">IF(AH143="Yes", 1, IF(AH143="No",0,0))</f>
        <v>0</v>
      </c>
      <c r="AJ143" s="60" t="s">
        <v>57</v>
      </c>
      <c r="AK143" s="12">
        <f t="shared" ref="AK143" si="913">IF(AJ143="Yes", 1, IF(AJ143="No",0,0))</f>
        <v>0</v>
      </c>
      <c r="AL143" s="60" t="s">
        <v>57</v>
      </c>
      <c r="AM143" s="12">
        <f t="shared" ref="AM143" si="914">IF(AL143="Yes", 1, IF(AL143="No",0,0))</f>
        <v>0</v>
      </c>
      <c r="AN143" s="60" t="s">
        <v>57</v>
      </c>
      <c r="AO143" s="12">
        <f t="shared" ref="AO143" si="915">IF(AN143="Yes", 1, IF(AN143="No",0,0))</f>
        <v>0</v>
      </c>
      <c r="AP143" s="60" t="s">
        <v>57</v>
      </c>
      <c r="AQ143" s="12">
        <f t="shared" ref="AQ143" si="916">IF(AP143="Yes", 1, IF(AP143="No",0,0))</f>
        <v>0</v>
      </c>
    </row>
    <row r="144" spans="2:43" x14ac:dyDescent="0.25">
      <c r="B144" s="7" t="s">
        <v>51</v>
      </c>
      <c r="C144" s="93"/>
    </row>
    <row r="145" spans="2:43" x14ac:dyDescent="0.25">
      <c r="B145" s="7" t="s">
        <v>52</v>
      </c>
      <c r="C145" s="93"/>
    </row>
    <row r="146" spans="2:43" x14ac:dyDescent="0.25">
      <c r="B146" s="18" t="s">
        <v>53</v>
      </c>
      <c r="C146" s="17">
        <v>5</v>
      </c>
      <c r="D146" s="60" t="s">
        <v>57</v>
      </c>
      <c r="E146" s="12">
        <f t="shared" ref="E146:E147" si="917">IF(D146="Yes", 1, IF(D146="No",0,0))</f>
        <v>0</v>
      </c>
      <c r="F146" s="60" t="s">
        <v>57</v>
      </c>
      <c r="G146" s="12">
        <f t="shared" ref="G146:G147" si="918">IF(F146="Yes", 1, IF(F146="No",0,0))</f>
        <v>0</v>
      </c>
      <c r="H146" s="60" t="s">
        <v>57</v>
      </c>
      <c r="I146" s="12">
        <f t="shared" ref="I146:I147" si="919">IF(H146="Yes", 1, IF(H146="No",0,0))</f>
        <v>0</v>
      </c>
      <c r="J146" s="60" t="s">
        <v>57</v>
      </c>
      <c r="K146" s="12">
        <f t="shared" ref="K146:K147" si="920">IF(J146="Yes", 1, IF(J146="No",0,0))</f>
        <v>0</v>
      </c>
      <c r="L146" s="60" t="s">
        <v>57</v>
      </c>
      <c r="M146" s="12">
        <f t="shared" ref="M146:M147" si="921">IF(L146="Yes", 1, IF(L146="No",0,0))</f>
        <v>0</v>
      </c>
      <c r="N146" s="60" t="s">
        <v>57</v>
      </c>
      <c r="O146" s="12">
        <f t="shared" ref="O146:O147" si="922">IF(N146="Yes", 1, IF(N146="No",0,0))</f>
        <v>0</v>
      </c>
      <c r="P146" s="60" t="s">
        <v>57</v>
      </c>
      <c r="Q146" s="12">
        <f t="shared" ref="Q146:Q147" si="923">IF(P146="Yes", 1, IF(P146="No",0,0))</f>
        <v>0</v>
      </c>
      <c r="R146" s="60" t="s">
        <v>57</v>
      </c>
      <c r="S146" s="12">
        <f t="shared" ref="S146:S147" si="924">IF(R146="Yes", 1, IF(R146="No",0,0))</f>
        <v>0</v>
      </c>
      <c r="T146" s="60" t="s">
        <v>57</v>
      </c>
      <c r="U146" s="12">
        <f t="shared" ref="U146:U147" si="925">IF(T146="Yes", 1, IF(T146="No",0,0))</f>
        <v>0</v>
      </c>
      <c r="V146" s="60" t="s">
        <v>57</v>
      </c>
      <c r="W146" s="12">
        <f t="shared" ref="W146:W147" si="926">IF(V146="Yes", 1, IF(V146="No",0,0))</f>
        <v>0</v>
      </c>
      <c r="X146" s="60" t="s">
        <v>57</v>
      </c>
      <c r="Y146" s="12">
        <f t="shared" ref="Y146:Y147" si="927">IF(X146="Yes", 1, IF(X146="No",0,0))</f>
        <v>0</v>
      </c>
      <c r="Z146" s="60" t="s">
        <v>57</v>
      </c>
      <c r="AA146" s="12">
        <f t="shared" ref="AA146:AA147" si="928">IF(Z146="Yes", 1, IF(Z146="No",0,0))</f>
        <v>0</v>
      </c>
      <c r="AB146" s="60" t="s">
        <v>57</v>
      </c>
      <c r="AC146" s="12">
        <f t="shared" ref="AC146:AC147" si="929">IF(AB146="Yes", 1, IF(AB146="No",0,0))</f>
        <v>0</v>
      </c>
      <c r="AD146" s="60" t="s">
        <v>57</v>
      </c>
      <c r="AE146" s="12">
        <f t="shared" ref="AE146:AE147" si="930">IF(AD146="Yes", 1, IF(AD146="No",0,0))</f>
        <v>0</v>
      </c>
      <c r="AF146" s="60" t="s">
        <v>57</v>
      </c>
      <c r="AG146" s="12">
        <f t="shared" ref="AG146:AG147" si="931">IF(AF146="Yes", 1, IF(AF146="No",0,0))</f>
        <v>0</v>
      </c>
      <c r="AH146" s="60" t="s">
        <v>57</v>
      </c>
      <c r="AI146" s="12">
        <f t="shared" ref="AI146:AI147" si="932">IF(AH146="Yes", 1, IF(AH146="No",0,0))</f>
        <v>0</v>
      </c>
      <c r="AJ146" s="60" t="s">
        <v>57</v>
      </c>
      <c r="AK146" s="12">
        <f t="shared" ref="AK146:AK147" si="933">IF(AJ146="Yes", 1, IF(AJ146="No",0,0))</f>
        <v>0</v>
      </c>
      <c r="AL146" s="60" t="s">
        <v>57</v>
      </c>
      <c r="AM146" s="12">
        <f t="shared" ref="AM146:AM147" si="934">IF(AL146="Yes", 1, IF(AL146="No",0,0))</f>
        <v>0</v>
      </c>
      <c r="AN146" s="60" t="s">
        <v>57</v>
      </c>
      <c r="AO146" s="12">
        <f t="shared" ref="AO146:AO147" si="935">IF(AN146="Yes", 1, IF(AN146="No",0,0))</f>
        <v>0</v>
      </c>
      <c r="AP146" s="60" t="s">
        <v>57</v>
      </c>
      <c r="AQ146" s="12">
        <f t="shared" ref="AQ146:AQ147" si="936">IF(AP146="Yes", 1, IF(AP146="No",0,0))</f>
        <v>0</v>
      </c>
    </row>
    <row r="147" spans="2:43" x14ac:dyDescent="0.25">
      <c r="B147" s="23" t="s">
        <v>114</v>
      </c>
      <c r="C147" s="94">
        <v>5</v>
      </c>
      <c r="D147" s="60" t="s">
        <v>57</v>
      </c>
      <c r="E147" s="12">
        <f t="shared" si="917"/>
        <v>0</v>
      </c>
      <c r="F147" s="60" t="s">
        <v>57</v>
      </c>
      <c r="G147" s="12">
        <f t="shared" si="918"/>
        <v>0</v>
      </c>
      <c r="H147" s="60" t="s">
        <v>57</v>
      </c>
      <c r="I147" s="12">
        <f t="shared" si="919"/>
        <v>0</v>
      </c>
      <c r="J147" s="60" t="s">
        <v>57</v>
      </c>
      <c r="K147" s="12">
        <f t="shared" si="920"/>
        <v>0</v>
      </c>
      <c r="L147" s="60" t="s">
        <v>57</v>
      </c>
      <c r="M147" s="12">
        <f t="shared" si="921"/>
        <v>0</v>
      </c>
      <c r="N147" s="60" t="s">
        <v>57</v>
      </c>
      <c r="O147" s="12">
        <f t="shared" si="922"/>
        <v>0</v>
      </c>
      <c r="P147" s="60" t="s">
        <v>57</v>
      </c>
      <c r="Q147" s="12">
        <f t="shared" si="923"/>
        <v>0</v>
      </c>
      <c r="R147" s="60" t="s">
        <v>57</v>
      </c>
      <c r="S147" s="12">
        <f t="shared" si="924"/>
        <v>0</v>
      </c>
      <c r="T147" s="60" t="s">
        <v>57</v>
      </c>
      <c r="U147" s="12">
        <f t="shared" si="925"/>
        <v>0</v>
      </c>
      <c r="V147" s="60" t="s">
        <v>57</v>
      </c>
      <c r="W147" s="12">
        <f t="shared" si="926"/>
        <v>0</v>
      </c>
      <c r="X147" s="60" t="s">
        <v>57</v>
      </c>
      <c r="Y147" s="12">
        <f t="shared" si="927"/>
        <v>0</v>
      </c>
      <c r="Z147" s="60" t="s">
        <v>57</v>
      </c>
      <c r="AA147" s="12">
        <f t="shared" si="928"/>
        <v>0</v>
      </c>
      <c r="AB147" s="60" t="s">
        <v>57</v>
      </c>
      <c r="AC147" s="12">
        <f t="shared" si="929"/>
        <v>0</v>
      </c>
      <c r="AD147" s="60" t="s">
        <v>57</v>
      </c>
      <c r="AE147" s="12">
        <f t="shared" si="930"/>
        <v>0</v>
      </c>
      <c r="AF147" s="60" t="s">
        <v>57</v>
      </c>
      <c r="AG147" s="12">
        <f t="shared" si="931"/>
        <v>0</v>
      </c>
      <c r="AH147" s="60" t="s">
        <v>57</v>
      </c>
      <c r="AI147" s="12">
        <f t="shared" si="932"/>
        <v>0</v>
      </c>
      <c r="AJ147" s="60" t="s">
        <v>57</v>
      </c>
      <c r="AK147" s="12">
        <f t="shared" si="933"/>
        <v>0</v>
      </c>
      <c r="AL147" s="60" t="s">
        <v>57</v>
      </c>
      <c r="AM147" s="12">
        <f t="shared" si="934"/>
        <v>0</v>
      </c>
      <c r="AN147" s="60" t="s">
        <v>57</v>
      </c>
      <c r="AO147" s="12">
        <f t="shared" si="935"/>
        <v>0</v>
      </c>
      <c r="AP147" s="60" t="s">
        <v>57</v>
      </c>
      <c r="AQ147" s="12">
        <f t="shared" si="936"/>
        <v>0</v>
      </c>
    </row>
    <row r="148" spans="2:43" x14ac:dyDescent="0.25">
      <c r="B148" s="24" t="s">
        <v>54</v>
      </c>
      <c r="C148" s="95"/>
    </row>
    <row r="149" spans="2:43" x14ac:dyDescent="0.25">
      <c r="B149" s="18" t="s">
        <v>55</v>
      </c>
      <c r="C149" s="96"/>
    </row>
    <row r="150" spans="2:43" x14ac:dyDescent="0.25">
      <c r="D150" s="1">
        <f>SUMPRODUCT($C143:$C149,E143:E149)</f>
        <v>0</v>
      </c>
      <c r="F150" s="1">
        <f t="shared" ref="F150" si="937">SUMPRODUCT($C143:$C149,G143:G149)</f>
        <v>0</v>
      </c>
      <c r="H150" s="1">
        <f t="shared" ref="H150" si="938">SUMPRODUCT($C143:$C149,I143:I149)</f>
        <v>0</v>
      </c>
      <c r="J150" s="1">
        <f t="shared" ref="J150" si="939">SUMPRODUCT($C143:$C149,K143:K149)</f>
        <v>0</v>
      </c>
      <c r="L150" s="1">
        <f t="shared" ref="L150" si="940">SUMPRODUCT($C143:$C149,M143:M149)</f>
        <v>0</v>
      </c>
      <c r="N150" s="1">
        <f t="shared" ref="N150" si="941">SUMPRODUCT($C143:$C149,O143:O149)</f>
        <v>0</v>
      </c>
      <c r="P150" s="1">
        <f t="shared" ref="P150" si="942">SUMPRODUCT($C143:$C149,Q143:Q149)</f>
        <v>0</v>
      </c>
      <c r="R150" s="1">
        <f t="shared" ref="R150" si="943">SUMPRODUCT($C143:$C149,S143:S149)</f>
        <v>0</v>
      </c>
      <c r="T150" s="1">
        <f t="shared" ref="T150" si="944">SUMPRODUCT($C143:$C149,U143:U149)</f>
        <v>0</v>
      </c>
      <c r="V150" s="1">
        <f t="shared" ref="V150" si="945">SUMPRODUCT($C143:$C149,W143:W149)</f>
        <v>0</v>
      </c>
      <c r="X150" s="1">
        <f t="shared" ref="X150" si="946">SUMPRODUCT($C143:$C149,Y143:Y149)</f>
        <v>0</v>
      </c>
      <c r="Z150" s="1">
        <f t="shared" ref="Z150" si="947">SUMPRODUCT($C143:$C149,AA143:AA149)</f>
        <v>0</v>
      </c>
      <c r="AB150" s="1">
        <f t="shared" ref="AB150" si="948">SUMPRODUCT($C143:$C149,AC143:AC149)</f>
        <v>0</v>
      </c>
      <c r="AD150" s="1">
        <f t="shared" ref="AD150" si="949">SUMPRODUCT($C143:$C149,AE143:AE149)</f>
        <v>0</v>
      </c>
      <c r="AF150" s="1">
        <f t="shared" ref="AF150" si="950">SUMPRODUCT($C143:$C149,AG143:AG149)</f>
        <v>0</v>
      </c>
      <c r="AH150" s="1">
        <f t="shared" ref="AH150" si="951">SUMPRODUCT($C143:$C149,AI143:AI149)</f>
        <v>0</v>
      </c>
      <c r="AJ150" s="1">
        <f t="shared" ref="AJ150" si="952">SUMPRODUCT($C143:$C149,AK143:AK149)</f>
        <v>0</v>
      </c>
      <c r="AL150" s="1">
        <f t="shared" ref="AL150" si="953">SUMPRODUCT($C143:$C149,AM143:AM149)</f>
        <v>0</v>
      </c>
      <c r="AN150" s="1">
        <f t="shared" ref="AN150" si="954">SUMPRODUCT($C143:$C149,AO143:AO149)</f>
        <v>0</v>
      </c>
      <c r="AP150" s="1">
        <f t="shared" ref="AP150" si="955">SUMPRODUCT($C143:$C149,AQ143:AQ149)</f>
        <v>0</v>
      </c>
    </row>
  </sheetData>
  <sheetProtection algorithmName="SHA-512" hashValue="QYaU1J92GHrYvCqf098U7DZothaI5lJUdMh56aCCNUS+Zhu07NQXeEIoB4YalRiqAVSHG7907AIr2I/ASbuVGg==" saltValue="gAvKvDcukwiG0PzLyaTQ5Q==" spinCount="100000" sheet="1" objects="1" scenarios="1"/>
  <mergeCells count="25">
    <mergeCell ref="C30:C32"/>
    <mergeCell ref="C6:C10"/>
    <mergeCell ref="C13:C15"/>
    <mergeCell ref="C18:C19"/>
    <mergeCell ref="C22:C24"/>
    <mergeCell ref="C26:C28"/>
    <mergeCell ref="C113:C115"/>
    <mergeCell ref="C48:C52"/>
    <mergeCell ref="C55:C56"/>
    <mergeCell ref="C58:C61"/>
    <mergeCell ref="C69:C72"/>
    <mergeCell ref="C74:C75"/>
    <mergeCell ref="C77:C79"/>
    <mergeCell ref="C82:C84"/>
    <mergeCell ref="C89:C90"/>
    <mergeCell ref="C91:C92"/>
    <mergeCell ref="C96:C98"/>
    <mergeCell ref="C105:C107"/>
    <mergeCell ref="C143:C145"/>
    <mergeCell ref="C147:C149"/>
    <mergeCell ref="C116:C117"/>
    <mergeCell ref="C119:C121"/>
    <mergeCell ref="C126:C130"/>
    <mergeCell ref="C134:C136"/>
    <mergeCell ref="C138:C139"/>
  </mergeCells>
  <conditionalFormatting sqref="D25 F25 H25 J25 L25 N25 P25 R25 T25 V25 X25 Z25 AB25 AD25 AF25 AH25 AJ25 AL25 AN25 AP25">
    <cfRule type="expression" dxfId="42" priority="881">
      <formula>D$21="No"</formula>
    </cfRule>
  </conditionalFormatting>
  <conditionalFormatting sqref="D13 D18 D21 D26 D30 F13 H13 J13 L13 N13 P13 R13 T13 V13 X13 Z13 AB13 AD13 AF13 AH13 AJ13 AL13 AN13 AP13 F18 H18 J18 L18 N18 P18 R18 T18 V18 X18 Z18 AB18 AD18 AF18 AH18 AJ18 AL18 AN18 AP18 F21 H21 J21 L21 N21 P21 R21 T21 V21 X21 Z21 AB21 AD21 AF21 AH21 AJ21 AL21 AN21 AP21 F26 H26 J26 L26 N26 P26 R26 T26 V26 X26 Z26 AB26 AD26 AF26 AH26 AJ26 AL26 AN26 AP26 F30 H30 J30 L30 N30 P30 R30 T30 V30 X30 Z30 AB30 AD30 AF30 AH30 AJ30 AL30 AN30 AP30">
    <cfRule type="expression" dxfId="41" priority="875">
      <formula>D$5="Yes"</formula>
    </cfRule>
  </conditionalFormatting>
  <conditionalFormatting sqref="D11:D12 F11:F12 H11:H12 J11:J12 L11:L12 N11:N12 P11:P12 R11:R12 T11:T12 V11:V12 X11:X12 Z11:Z12 AB11:AB12 AD11:AD12 AF11:AF12 AH11:AH12 AJ11:AJ12 AL11:AL12 AN11:AN12 AP11:AP12">
    <cfRule type="expression" dxfId="40" priority="864">
      <formula>D$6="No"</formula>
    </cfRule>
  </conditionalFormatting>
  <conditionalFormatting sqref="D16:D17 F16:F17 H16:H17 J16:J17 L16:L17 N16:N17 P16:P17 R16:R17 T16:T17 V16:V17 X16:X17 Z16:Z17 AB16:AB17 AD16:AD17 AF16:AF17 AH16:AH17 AJ16:AJ17 AL16:AL17 AN16:AN17 AP16:AP17">
    <cfRule type="expression" dxfId="39" priority="863">
      <formula>D$13="No"</formula>
    </cfRule>
  </conditionalFormatting>
  <conditionalFormatting sqref="D20 F20 H20 J20 L20 N20 P20 R20 T20 V20 X20 Z20 AB20 AD20 AF20 AH20 AJ20 AL20 AN20 AP20">
    <cfRule type="expression" dxfId="38" priority="862">
      <formula>D$18="No"</formula>
    </cfRule>
  </conditionalFormatting>
  <conditionalFormatting sqref="D22 F22 H22 J22 L22 N22 P22 R22 T22 V22 X22 Z22 AB22 AD22 AF22 AH22 AJ22 AL22 AN22 AP22">
    <cfRule type="expression" dxfId="37" priority="861">
      <formula>D$21="No"</formula>
    </cfRule>
  </conditionalFormatting>
  <conditionalFormatting sqref="D29 F29 H29 J29 L29 N29 P29 R29 T29 V29 X29 Z29 AB29 AD29 AF29 AH29 AJ29 AL29 AN29 AP29">
    <cfRule type="expression" dxfId="36" priority="860">
      <formula>D$26="No"</formula>
    </cfRule>
  </conditionalFormatting>
  <conditionalFormatting sqref="D33 F33 H33 J33 L33 N33 P33 R33 T33 V33 X33 Z33 AB33 AD33 AF33 AH33 AJ33 AL33 AN33 AP33">
    <cfRule type="expression" dxfId="35" priority="859">
      <formula>D$30="No"</formula>
    </cfRule>
  </conditionalFormatting>
  <conditionalFormatting sqref="D6 F6 H6 J6 L6 N6 P6 R6 T6 V6 X6 Z6 AB6 AD6 AF6 AH6 AJ6 AL6 AN6 AP6">
    <cfRule type="expression" dxfId="34" priority="855">
      <formula>D$5="Yes"</formula>
    </cfRule>
  </conditionalFormatting>
  <conditionalFormatting sqref="D12 F12 H12 J12 L12 N12 P12 R12 T12 V12 X12 Z12 AB12 AD12 AF12 AH12 AJ12 AL12 AN12 AP12">
    <cfRule type="expression" dxfId="33" priority="830">
      <formula>D$11="Yes"</formula>
    </cfRule>
  </conditionalFormatting>
  <conditionalFormatting sqref="D2 F2 H2 J2 L2 N2 P2 R2 T2 V2 X2 Z2 AB2 AD2 AF2 AH2 AJ2 AL2 AN2 AP2">
    <cfRule type="cellIs" dxfId="32" priority="827" operator="greaterThan">
      <formula>140</formula>
    </cfRule>
    <cfRule type="cellIs" dxfId="31" priority="828" operator="between">
      <formula>51</formula>
      <formula>140</formula>
    </cfRule>
    <cfRule type="cellIs" dxfId="30" priority="829" operator="between">
      <formula>21</formula>
      <formula>50</formula>
    </cfRule>
  </conditionalFormatting>
  <conditionalFormatting sqref="D39 D47 F39 H39 J39 L39 N39 P39 R39 T39 V39 X39 Z39 AB39 AD39 AF39 AH39 AJ39 AL39 AN39 AP39 F47 H47 J47 L47 N47 P47 R47 T47 V47 X47 Z47 AB47 AD47 AF47 AH47 AJ47 AL47 AN47 AP47">
    <cfRule type="expression" dxfId="29" priority="826">
      <formula>D$37="Yes"</formula>
    </cfRule>
  </conditionalFormatting>
  <conditionalFormatting sqref="D40 D46 D48 D53:D55 D57:D58 D62:D63 F40 H40 J40 L40 N40 P40 R40 T40 V40 X40 Z40 AB40 AD40 AF40 AH40 AJ40 AL40 AN40 AP40 F46 H46 J46 L46 N46 P46 R46 T46 V46 X46 Z46 AB46 AD46 AF46 AH46 AJ46 AL46 AN46 AP46 F48 H48 J48 L48 N48 P48 R48 T48 V48 X48 Z48 AB48 AD48 AF48 AH48 AJ48 AL48 AN48 AP48 F53:F55 H53:H55 J53:J55 L53:L55 N53:N55 P53:P55 R53:R55 T53:T55 V53:V55 X53:X55 Z53:Z55 AB53:AB55 AD53:AD55 AF53:AF55 AH53:AH55 AJ53:AJ55 AL53:AL55 AN53:AN55 AP53:AP55 F57:F58 H57:H58 J57:J58 L57:L58 N57:N58 P57:P58 R57:R58 T57:T58 V57:V58 X57:X58 Z57:Z58 AB57:AB58 AD57:AD58 AF57:AF58 AH57:AH58 AJ57:AJ58 AL57:AL58 AN57:AN58 AP57:AP58 F62:F63 H62:H63 J62:J63 L62:L63 N62:N63 P62:P63 R62:R63 T62:T63 V62:V63 X62:X63 Z62:Z63 AB62:AB63 AD62:AD63 AF62:AF63 AH62:AH63 AJ62:AJ63 AL62:AL63 AN62:AN63 AP62:AP63">
    <cfRule type="expression" dxfId="28" priority="825">
      <formula>D$38="Yes"</formula>
    </cfRule>
  </conditionalFormatting>
  <conditionalFormatting sqref="D53:D54 F53:F54 H53:H54 J53:J54 L53:L54 N53:N54 P53:P54 R53:R54 T53:T54 V53:V54 X53:X54 Z53:Z54 AB53:AB54 AD53:AD54 AF53:AF54 AH53:AH54 AJ53:AJ54 AL53:AL54 AN53:AN54 AP53:AP54">
    <cfRule type="expression" dxfId="27" priority="824">
      <formula>D$48="No"</formula>
    </cfRule>
  </conditionalFormatting>
  <conditionalFormatting sqref="D57 F57 H57 J57 L57 N57 P57 R57 T57 V57 X57 Z57 AB57 AD57 AF57 AH57 AJ57 AL57 AN57 AP57">
    <cfRule type="expression" dxfId="26" priority="823">
      <formula>D$55="No"</formula>
    </cfRule>
  </conditionalFormatting>
  <conditionalFormatting sqref="D62:D63 F62:F63 H62:H63 J62:J63 L62:L63 N62:N63 P62:P63 R62:R63 T62:T63 V62:V63 X62:X63 Z62:Z63 AB62:AB63 AD62:AD63 AF62:AF63 AH62:AH63 AJ62:AJ63 AL62:AL63 AN62:AN63 AP62:AP63">
    <cfRule type="expression" dxfId="25" priority="822">
      <formula>D$58="No"</formula>
    </cfRule>
  </conditionalFormatting>
  <conditionalFormatting sqref="D46 F46 H46 J46 L46 N46 P46 R46 T46 V46 X46 Z46 AB46 AD46 AF46 AH46 AJ46 AL46 AN46 AP46">
    <cfRule type="expression" dxfId="24" priority="821">
      <formula>D$40="No"</formula>
    </cfRule>
  </conditionalFormatting>
  <conditionalFormatting sqref="D47 F47 H47 J47 L47 N47 P47 R47 T47 V47 X47 Z47 AB47 AD47 AF47 AH47 AJ47 AL47 AN47 AP47">
    <cfRule type="expression" dxfId="23" priority="820">
      <formula>D$39="No"</formula>
    </cfRule>
  </conditionalFormatting>
  <conditionalFormatting sqref="D69 D73 F69 H69 J69 L69 N69 P69 R69 T69 V69 X69 Z69 AB69 AD69 AF69 AH69 AJ69 AL69 AN69 AP69 F73 H73 J73 L73 N73 P73 R73 T73 V73 X73 Z73 AB73 AD73 AF73 AH73 AJ73 AL73 AN73 AP73">
    <cfRule type="expression" dxfId="22" priority="819">
      <formula>D$67="Yes"</formula>
    </cfRule>
  </conditionalFormatting>
  <conditionalFormatting sqref="D74 D76 F74 H74 J74 L74 N74 P74 R74 T74 V74 X74 Z74 AB74 AD74 AF74 AH74 AJ74 AL74 AN74 AP74 F76 H76 J76 L76 N76 P76 R76 T76 V76 X76 Z76 AB76 AD76 AF76 AH76 AJ76 AL76 AN76 AP76">
    <cfRule type="expression" dxfId="21" priority="818">
      <formula>D$68="Yes"</formula>
    </cfRule>
  </conditionalFormatting>
  <conditionalFormatting sqref="D73 F73 H73 J73 L73 N73 P73 R73 T73 V73 X73 Z73 AB73 AD73 AF73 AH73 AJ73 AL73 AN73 AP73">
    <cfRule type="expression" dxfId="20" priority="817">
      <formula>D$69="No"</formula>
    </cfRule>
  </conditionalFormatting>
  <conditionalFormatting sqref="D76 F76 H76 J76 L76 N76 P76 R76 T76 V76 X76 Z76 AB76 AD76 AF76 AH76 AJ76 AL76 AN76 AP76">
    <cfRule type="expression" dxfId="19" priority="816">
      <formula>D$74="No"</formula>
    </cfRule>
  </conditionalFormatting>
  <conditionalFormatting sqref="D80:D81 F80:F81 H80:H81 J80:J81 L80:L81 N80:N81 P80:P81 R80:R81 T80:T81 V80:V81 X80:X81 Z80:Z81 AB80:AB81 AD80:AD81 AF80:AF81 AH80:AH81 AJ80:AJ81 AL80:AL81 AN80:AN81 AP80:AP81">
    <cfRule type="expression" dxfId="18" priority="815">
      <formula>D$77="No"</formula>
    </cfRule>
  </conditionalFormatting>
  <conditionalFormatting sqref="D81 F81 H81 J81 L81 N81 P81 R81 T81 V81 X81 Z81 AB81 AD81 AF81 AH81 AJ81 AL81 AN81 AP81">
    <cfRule type="expression" dxfId="17" priority="814">
      <formula>D$80="Yes"</formula>
    </cfRule>
  </conditionalFormatting>
  <conditionalFormatting sqref="D85 F85 H85 J85 L85 N85 P85 R85 T85 V85 X85 Z85 AB85 AD85 AF85 AH85 AJ85 AL85 AN85 AP85">
    <cfRule type="expression" dxfId="16" priority="813">
      <formula>D$82="No"</formula>
    </cfRule>
  </conditionalFormatting>
  <conditionalFormatting sqref="D103:D104 F103:F104 H103:H104 J103:J104 L103:L104 N103:N104 P103:P104 R103:R104 T103:T104 V103:V104 X103:X104 Z103:Z104 AB103:AB104 AD103:AD104 AF103:AF104 AH103:AH104 AJ103:AJ104 AL103:AL104 AN103:AN104 AP103:AP104">
    <cfRule type="expression" dxfId="15" priority="812">
      <formula>D$102="No"</formula>
    </cfRule>
  </conditionalFormatting>
  <conditionalFormatting sqref="D108:D109 F108:F109 H108:H109 J108:J109 L108:L109 N108:N109 P108:P109 R108:R109 T108:T109 V108:V109 X108:X109 Z108:Z109 AB108:AB109 AD108:AD109 AF108:AF109 AH108:AH109 AJ108:AJ109 AL108:AL109 AN108:AN109 AP108:AP109">
    <cfRule type="expression" dxfId="14" priority="811">
      <formula>D$105="No"</formula>
    </cfRule>
  </conditionalFormatting>
  <conditionalFormatting sqref="D109 F109 H109 J109 L109 N109 P109 R109 T109 V109 X109 Z109 AB109 AD109 AF109 AH109 AJ109 AL109 AN109 AP109">
    <cfRule type="expression" dxfId="13" priority="810">
      <formula>D$108="Yes"</formula>
    </cfRule>
  </conditionalFormatting>
  <conditionalFormatting sqref="D34 D64 D86 F34 H34 J34 L34 N34 P34 R34 T34 V34 X34 Z34 AB34 AD34 AF34 AH34 AJ34 AL34 AN34 AP34 F64 H64 J64 L64 N64 P64 R64 T64 V64 X64 Z64 AB64 AD64 AF64 AH64 AJ64 AL64 AN64 AP64 F86 H86 J86 L86 N86 P86 R86 T86 V86 X86 Z86 AB86 AD86 AF86 AH86 AJ86 AL86 AN86 AP86">
    <cfRule type="cellIs" dxfId="12" priority="807" operator="greaterThan">
      <formula>25</formula>
    </cfRule>
    <cfRule type="cellIs" dxfId="11" priority="808" operator="between">
      <formula>11</formula>
      <formula>25</formula>
    </cfRule>
    <cfRule type="cellIs" dxfId="10" priority="809" operator="between">
      <formula>6</formula>
      <formula>10</formula>
    </cfRule>
  </conditionalFormatting>
  <conditionalFormatting sqref="D122 F122 H122 J122 L122 N122 P122 R122 T122 V122 X122 Z122 AB122 AD122 AF122 AH122 AJ122 AL122 AN122 AP122">
    <cfRule type="expression" dxfId="9" priority="806">
      <formula>D$119="No"</formula>
    </cfRule>
  </conditionalFormatting>
  <conditionalFormatting sqref="D131 D140 F131 H131 J131 L131 N131 P131 R131 T131 V131 X131 Z131 AB131 AD131 AF131 AH131 AJ131 AL131 AN131 AP131 F140 H140 J140 L140 N140 P140 R140 T140 V140 X140 Z140 AB140 AD140 AF140 AH140 AJ140 AL140 AN140 AP140">
    <cfRule type="cellIs" dxfId="8" priority="803" operator="greaterThan">
      <formula>5</formula>
    </cfRule>
    <cfRule type="cellIs" dxfId="7" priority="804" operator="between">
      <formula>1</formula>
      <formula>5</formula>
    </cfRule>
  </conditionalFormatting>
  <conditionalFormatting sqref="D146 F146 H146 J146 L146 N146 P146 R146 T146 V146 X146 Z146 AB146 AD146 AF146 AH146 AJ146 AL146 AN146 AP146">
    <cfRule type="expression" dxfId="6" priority="802">
      <formula>D$143="No"</formula>
    </cfRule>
  </conditionalFormatting>
  <conditionalFormatting sqref="D150 F150 H150 J150 L150 N150 P150 R150 T150 V150 X150 Z150 AB150 AD150 AF150 AH150 AJ150 AL150 AN150 AP150">
    <cfRule type="cellIs" dxfId="5" priority="800" operator="greaterThan">
      <formula>10</formula>
    </cfRule>
    <cfRule type="cellIs" dxfId="4" priority="801" operator="between">
      <formula>6</formula>
      <formula>10</formula>
    </cfRule>
  </conditionalFormatting>
  <conditionalFormatting sqref="D99 D110 D123 F99 H99 J99 L99 N99 P99 R99 T99 V99 X99 Z99 AB99 AD99 AF99 AH99 AJ99 AL99 AN99 AP99 F110 H110 J110 L110 N110 P110 R110 T110 V110 X110 Z110 AB110 AD110 AF110 AH110 AJ110 AL110 AN110 AP110 F123 H123 J123 L123 N123 P123 R123 T123 V123 X123 Z123 AB123 AD123 AF123 AH123 AJ123 AL123 AN123 AP123">
    <cfRule type="cellIs" dxfId="3" priority="876" operator="greaterThan">
      <formula>15</formula>
    </cfRule>
    <cfRule type="cellIs" dxfId="2" priority="877" operator="between">
      <formula>6</formula>
      <formula>15</formula>
    </cfRule>
    <cfRule type="cellIs" dxfId="1" priority="878" operator="between">
      <formula>1</formula>
      <formula>5</formula>
    </cfRule>
  </conditionalFormatting>
  <conditionalFormatting sqref="D63 F63 H63 J63 L63 N63 P63 R63 T63 V63 X63 Z63 AB63 AD63 AF63 AH63 AJ63 AL63 AN63 AP63">
    <cfRule type="expression" dxfId="0" priority="1">
      <formula>D$62="Yes"</formula>
    </cfRule>
  </conditionalFormatting>
  <dataValidations count="1">
    <dataValidation type="list" allowBlank="1" showInputMessage="1" showErrorMessage="1" sqref="D143 D146:D147 D134 D137:D138 D5:D6 D29:D30 D37:D40 D46:D48 D53:D55 D57:D58 D62:D63 D67:D69 D73:D74 D76:D77 D80:D82 D85 D89 D91 D93:D96 D102:D105 D108:D109 D113 D116 D118:D119 D122 D126 D11:D13 D16:D18 D20:D22 D25:D26 D33 F143 H143 J143 L143 N143 P143 R143 T143 V143 X143 Z143 AB143 AD143 AF143 AH143 AJ143 AL143 AN143 AP143 F146:F147 H146:H147 J146:J147 L146:L147 N146:N147 P146:P147 R146:R147 T146:T147 V146:V147 X146:X147 Z146:Z147 AB146:AB147 AD146:AD147 AF146:AF147 AH146:AH147 AJ146:AJ147 AL146:AL147 AN146:AN147 AP146:AP147 F134 H134 J134 L134 N134 P134 R134 T134 V134 X134 Z134 AB134 AD134 AF134 AH134 AJ134 AL134 AN134 AP134 F137:F138 H137:H138 J137:J138 L137:L138 N137:N138 P137:P138 R137:R138 T137:T138 V137:V138 X137:X138 Z137:Z138 AB137:AB138 AD137:AD138 AF137:AF138 AH137:AH138 AJ137:AJ138 AL137:AL138 AN137:AN138 AP137:AP138 F5:F6 H5:H6 J5:J6 L5:L6 N5:N6 P5:P6 R5:R6 T5:T6 V5:V6 X5:X6 Z5:Z6 AB5:AB6 AD5:AD6 AF5:AF6 AH5:AH6 AJ5:AJ6 AL5:AL6 AN5:AN6 AP5:AP6 F29:F30 H29:H30 J29:J30 L29:L30 N29:N30 P29:P30 R29:R30 T29:T30 V29:V30 X29:X30 Z29:Z30 AB29:AB30 AD29:AD30 AF29:AF30 AH29:AH30 AJ29:AJ30 AL29:AL30 AN29:AN30 AP29:AP30 F37:F40 H37:H40 J37:J40 L37:L40 N37:N40 P37:P40 R37:R40 T37:T40 V37:V40 X37:X40 Z37:Z40 AB37:AB40 AD37:AD40 AF37:AF40 AH37:AH40 AJ37:AJ40 AL37:AL40 AN37:AN40 AP37:AP40 F46:F48 H46:H48 J46:J48 L46:L48 N46:N48 P46:P48 R46:R48 T46:T48 V46:V48 X46:X48 Z46:Z48 AB46:AB48 AD46:AD48 AF46:AF48 AH46:AH48 AJ46:AJ48 AL46:AL48 AN46:AN48 AP46:AP48 F53:F55 H53:H55 J53:J55 L53:L55 N53:N55 P53:P55 R53:R55 T53:T55 V53:V55 X53:X55 Z53:Z55 AB53:AB55 AD53:AD55 AF53:AF55 AH53:AH55 AJ53:AJ55 AL53:AL55 AN53:AN55 AP53:AP55 F57:F58 H57:H58 J57:J58 L57:L58 N57:N58 P57:P58 R57:R58 T57:T58 V57:V58 X57:X58 Z57:Z58 AB57:AB58 AD57:AD58 AF57:AF58 AH57:AH58 AJ57:AJ58 AL57:AL58 AN57:AN58 AP57:AP58 F62:F63 H62:H63 J62:J63 L62:L63 N62:N63 P62:P63 R62:R63 T62:T63 V62:V63 X62:X63 Z62:Z63 AB62:AB63 AD62:AD63 AF62:AF63 AH62:AH63 AJ62:AJ63 AL62:AL63 AN62:AN63 AP62:AP63 F67:F69 H67:H69 J67:J69 L67:L69 N67:N69 P67:P69 R67:R69 T67:T69 V67:V69 X67:X69 Z67:Z69 AB67:AB69 AD67:AD69 AF67:AF69 AH67:AH69 AJ67:AJ69 AL67:AL69 AN67:AN69 AP67:AP69 F73:F74 H73:H74 J73:J74 L73:L74 N73:N74 P73:P74 R73:R74 T73:T74 V73:V74 X73:X74 Z73:Z74 AB73:AB74 AD73:AD74 AF73:AF74 AH73:AH74 AJ73:AJ74 AL73:AL74 AN73:AN74 AP73:AP74 F76:F77 H76:H77 J76:J77 L76:L77 N76:N77 P76:P77 R76:R77 T76:T77 V76:V77 X76:X77 Z76:Z77 AB76:AB77 AD76:AD77 AF76:AF77 AH76:AH77 AJ76:AJ77 AL76:AL77 AN76:AN77 AP76:AP77 F80:F82 H80:H82 J80:J82 L80:L82 N80:N82 P80:P82 R80:R82 T80:T82 V80:V82 X80:X82 Z80:Z82 AB80:AB82 AD80:AD82 AF80:AF82 AH80:AH82 AJ80:AJ82 AL80:AL82 AN80:AN82 AP80:AP82 F85 H85 J85 L85 N85 P85 R85 T85 V85 X85 Z85 AB85 AD85 AF85 AH85 AJ85 AL85 AN85 AP85 F89 H89 J89 L89 N89 P89 R89 T89 V89 X89 Z89 AB89 AD89 AF89 AH89 AJ89 AL89 AN89 AP89 F91 H91 J91 L91 N91 P91 R91 T91 V91 X91 Z91 AB91 AD91 AF91 AH91 AJ91 AL91 AN91 AP91 F93:F96 H93:H96 J93:J96 L93:L96 N93:N96 P93:P96 R93:R96 T93:T96 V93:V96 X93:X96 Z93:Z96 AB93:AB96 AD93:AD96 AF93:AF96 AH93:AH96 AJ93:AJ96 AL93:AL96 AN93:AN96 AP93:AP96 F102:F105 H102:H105 J102:J105 L102:L105 N102:N105 P102:P105 R102:R105 T102:T105 V102:V105 X102:X105 Z102:Z105 AB102:AB105 AD102:AD105 AF102:AF105 AH102:AH105 AJ102:AJ105 AL102:AL105 AN102:AN105 AP102:AP105 F108:F109 H108:H109 J108:J109 L108:L109 N108:N109 P108:P109 R108:R109 T108:T109 V108:V109 X108:X109 Z108:Z109 AB108:AB109 AD108:AD109 AF108:AF109 AH108:AH109 AJ108:AJ109 AL108:AL109 AN108:AN109 AP108:AP109 F113 H113 J113 L113 N113 P113 R113 T113 V113 X113 Z113 AB113 AD113 AF113 AH113 AJ113 AL113 AN113 AP113 F116 H116 J116 L116 N116 P116 R116 T116 V116 X116 Z116 AB116 AD116 AF116 AH116 AJ116 AL116 AN116 AP116 F118:F119 H118:H119 J118:J119 L118:L119 N118:N119 P118:P119 R118:R119 T118:T119 V118:V119 X118:X119 Z118:Z119 AB118:AB119 AD118:AD119 AF118:AF119 AH118:AH119 AJ118:AJ119 AL118:AL119 AN118:AN119 AP118:AP119 F122 H122 J122 L122 N122 P122 R122 T122 V122 X122 Z122 AB122 AD122 AF122 AH122 AJ122 AL122 AN122 AP122 F126 H126 J126 L126 N126 P126 R126 T126 V126 X126 Z126 AB126 AD126 AF126 AH126 AJ126 AL126 AN126 AP126 F11:F13 H11:H13 J11:J13 L11:L13 N11:N13 P11:P13 R11:R13 T11:T13 V11:V13 X11:X13 Z11:Z13 AB11:AB13 AD11:AD13 AF11:AF13 AH11:AH13 AJ11:AJ13 AL11:AL13 AN11:AN13 AP11:AP13 F16:F18 H16:H18 J16:J18 L16:L18 N16:N18 P16:P18 R16:R18 T16:T18 V16:V18 X16:X18 Z16:Z18 AB16:AB18 AD16:AD18 AF16:AF18 AH16:AH18 AJ16:AJ18 AL16:AL18 AN16:AN18 AP16:AP18 F20:F22 H20:H22 J20:J22 L20:L22 N20:N22 P20:P22 R20:R22 T20:T22 V20:V22 X20:X22 Z20:Z22 AB20:AB22 AD20:AD22 AF20:AF22 AH20:AH22 AJ20:AJ22 AL20:AL22 AN20:AN22 AP20:AP22 F25:F26 H25:H26 J25:J26 L25:L26 N25:N26 P25:P26 R25:R26 T25:T26 V25:V26 X25:X26 Z25:Z26 AB25:AB26 AD25:AD26 AF25:AF26 AH25:AH26 AJ25:AJ26 AL25:AL26 AN25:AN26 AP25:AP26 F33 H33 J33 L33 N33 P33 R33 T33 V33 X33 Z33 AB33 AD33 AF33 AH33 AJ33 AL33 AN33 AP33">
      <formula1>"No, Yes"</formula1>
    </dataValidation>
  </dataValidations>
  <hyperlinks>
    <hyperlink ref="B107" location="_ftn1" display="_ftn1"/>
  </hyperlink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151"/>
  <sheetViews>
    <sheetView showGridLines="0" zoomScale="70" zoomScaleNormal="70" workbookViewId="0">
      <pane xSplit="3" ySplit="2" topLeftCell="T93" activePane="bottomRight" state="frozenSplit"/>
      <selection pane="topRight" activeCell="D1" sqref="D1"/>
      <selection pane="bottomLeft" activeCell="A2" sqref="A2"/>
      <selection pane="bottomRight" activeCell="C121" sqref="C121"/>
    </sheetView>
  </sheetViews>
  <sheetFormatPr defaultRowHeight="15" x14ac:dyDescent="0.25"/>
  <cols>
    <col min="1" max="1" width="2.7109375" customWidth="1"/>
    <col min="2" max="2" width="144.42578125" customWidth="1"/>
    <col min="3" max="3" width="70.5703125" customWidth="1"/>
    <col min="4" max="4" width="4.28515625" style="29" customWidth="1"/>
    <col min="5" max="5" width="1" style="29" customWidth="1"/>
    <col min="6" max="6" width="4.28515625" customWidth="1"/>
    <col min="7" max="7" width="1" customWidth="1"/>
    <col min="8" max="8" width="4.28515625" style="29" customWidth="1"/>
    <col min="9" max="9" width="1" style="29" customWidth="1"/>
    <col min="10" max="10" width="4.28515625" customWidth="1"/>
    <col min="11" max="11" width="1" customWidth="1"/>
    <col min="12" max="12" width="4.28515625" style="29" customWidth="1"/>
    <col min="13" max="13" width="1" style="29" customWidth="1"/>
    <col min="14" max="14" width="4.28515625" customWidth="1"/>
    <col min="15" max="15" width="1" customWidth="1"/>
    <col min="16" max="16" width="4.28515625" style="29" customWidth="1"/>
    <col min="17" max="17" width="1" style="29" customWidth="1"/>
    <col min="18" max="18" width="4.28515625" customWidth="1"/>
    <col min="19" max="19" width="1" customWidth="1"/>
    <col min="20" max="20" width="4.28515625" style="29" customWidth="1"/>
    <col min="21" max="21" width="1" style="29" customWidth="1"/>
    <col min="22" max="22" width="4.28515625" customWidth="1"/>
    <col min="23" max="23" width="1" customWidth="1"/>
    <col min="24" max="24" width="4.28515625" style="29" customWidth="1"/>
    <col min="25" max="25" width="1" style="29" customWidth="1"/>
    <col min="26" max="26" width="4.28515625" customWidth="1"/>
    <col min="27" max="27" width="1" customWidth="1"/>
    <col min="28" max="28" width="4.28515625" style="29" customWidth="1"/>
    <col min="29" max="29" width="1" style="29" customWidth="1"/>
    <col min="30" max="30" width="4.28515625" customWidth="1"/>
    <col min="31" max="31" width="1" customWidth="1"/>
    <col min="32" max="32" width="4.28515625" style="29" customWidth="1"/>
    <col min="33" max="33" width="1" style="29" customWidth="1"/>
    <col min="34" max="34" width="4.28515625" customWidth="1"/>
    <col min="35" max="35" width="1" customWidth="1"/>
    <col min="36" max="36" width="4.28515625" style="29" customWidth="1"/>
    <col min="37" max="37" width="1" style="29" customWidth="1"/>
    <col min="38" max="38" width="4.28515625" customWidth="1"/>
    <col min="39" max="39" width="1" customWidth="1"/>
    <col min="40" max="40" width="4.28515625" style="29" customWidth="1"/>
    <col min="41" max="41" width="1" style="29" customWidth="1"/>
    <col min="42" max="42" width="4.28515625" customWidth="1"/>
    <col min="43" max="43" width="1" customWidth="1"/>
  </cols>
  <sheetData>
    <row r="1" spans="2:43" ht="18" x14ac:dyDescent="0.25">
      <c r="D1" s="30" t="s">
        <v>176</v>
      </c>
      <c r="H1" s="30" t="s">
        <v>176</v>
      </c>
      <c r="L1" s="30" t="s">
        <v>176</v>
      </c>
      <c r="P1" s="30" t="s">
        <v>176</v>
      </c>
      <c r="T1" s="30" t="s">
        <v>176</v>
      </c>
      <c r="X1" s="30" t="s">
        <v>176</v>
      </c>
      <c r="AB1" s="30" t="s">
        <v>176</v>
      </c>
      <c r="AF1" s="30" t="s">
        <v>176</v>
      </c>
      <c r="AJ1" s="30" t="s">
        <v>176</v>
      </c>
      <c r="AN1" s="30" t="s">
        <v>176</v>
      </c>
    </row>
    <row r="2" spans="2:43" ht="20.25" thickBot="1" x14ac:dyDescent="0.35">
      <c r="B2" s="2" t="s">
        <v>29</v>
      </c>
      <c r="C2" s="2" t="s">
        <v>171</v>
      </c>
      <c r="D2" s="2">
        <v>1</v>
      </c>
      <c r="E2" s="2"/>
      <c r="F2" s="2">
        <v>2</v>
      </c>
      <c r="G2" s="2"/>
      <c r="H2" s="2">
        <v>3</v>
      </c>
      <c r="I2" s="2"/>
      <c r="J2" s="2">
        <v>4</v>
      </c>
      <c r="K2" s="2"/>
      <c r="L2" s="2">
        <v>5</v>
      </c>
      <c r="M2" s="2"/>
      <c r="N2" s="2">
        <v>6</v>
      </c>
      <c r="O2" s="2"/>
      <c r="P2" s="2">
        <v>7</v>
      </c>
      <c r="Q2" s="2"/>
      <c r="R2" s="2">
        <v>8</v>
      </c>
      <c r="S2" s="2"/>
      <c r="T2" s="2">
        <v>9</v>
      </c>
      <c r="U2" s="2"/>
      <c r="V2" s="2">
        <v>10</v>
      </c>
      <c r="W2" s="2"/>
      <c r="X2" s="2">
        <v>11</v>
      </c>
      <c r="Y2" s="2"/>
      <c r="Z2" s="2">
        <v>12</v>
      </c>
      <c r="AA2" s="2"/>
      <c r="AB2" s="2">
        <v>13</v>
      </c>
      <c r="AC2" s="2"/>
      <c r="AD2" s="2">
        <v>14</v>
      </c>
      <c r="AE2" s="2"/>
      <c r="AF2" s="2">
        <v>15</v>
      </c>
      <c r="AG2" s="2"/>
      <c r="AH2" s="2">
        <v>16</v>
      </c>
      <c r="AI2" s="2"/>
      <c r="AJ2" s="2">
        <v>17</v>
      </c>
      <c r="AK2" s="2"/>
      <c r="AL2" s="2">
        <v>18</v>
      </c>
      <c r="AM2" s="2"/>
      <c r="AN2" s="2">
        <v>19</v>
      </c>
      <c r="AO2" s="2"/>
      <c r="AP2" s="2">
        <v>20</v>
      </c>
      <c r="AQ2" s="2"/>
    </row>
    <row r="3" spans="2:43" ht="17.25" thickTop="1" thickBot="1" x14ac:dyDescent="0.3">
      <c r="B3" s="4" t="s">
        <v>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2:43" ht="18" x14ac:dyDescent="0.25">
      <c r="B4" s="5" t="s">
        <v>72</v>
      </c>
      <c r="C4" s="31" t="s">
        <v>121</v>
      </c>
      <c r="D4" s="36" t="str">
        <f>IF('Scoring sheet'!E5=1,$D$1,"")</f>
        <v/>
      </c>
      <c r="E4" s="36"/>
      <c r="F4" s="36" t="str">
        <f>IF('Scoring sheet'!G5=1,$D$1,"")</f>
        <v/>
      </c>
      <c r="G4" s="36"/>
      <c r="H4" s="36" t="str">
        <f>IF('Scoring sheet'!I5=1,$D$1,"")</f>
        <v/>
      </c>
      <c r="I4" s="36"/>
      <c r="J4" s="36" t="str">
        <f>IF('Scoring sheet'!K5=1,$D$1,"")</f>
        <v/>
      </c>
      <c r="K4" s="36"/>
      <c r="L4" s="36" t="str">
        <f>IF('Scoring sheet'!M5=1,$D$1,"")</f>
        <v/>
      </c>
      <c r="M4" s="36"/>
      <c r="N4" s="36" t="str">
        <f>IF('Scoring sheet'!O5=1,$D$1,"")</f>
        <v/>
      </c>
      <c r="O4" s="36"/>
      <c r="P4" s="36" t="str">
        <f>IF('Scoring sheet'!Q5=1,$D$1,"")</f>
        <v/>
      </c>
      <c r="Q4" s="36"/>
      <c r="R4" s="36" t="str">
        <f>IF('Scoring sheet'!S5=1,$D$1,"")</f>
        <v/>
      </c>
      <c r="S4" s="36"/>
      <c r="T4" s="36" t="str">
        <f>IF('Scoring sheet'!U5=1,$D$1,"")</f>
        <v/>
      </c>
      <c r="U4" s="36"/>
      <c r="V4" s="36" t="str">
        <f>IF('Scoring sheet'!W5=1,$D$1,"")</f>
        <v/>
      </c>
      <c r="W4" s="36"/>
      <c r="X4" s="36" t="str">
        <f>IF('Scoring sheet'!Y5=1,$D$1,"")</f>
        <v/>
      </c>
      <c r="Y4" s="36"/>
      <c r="Z4" s="36" t="str">
        <f>IF('Scoring sheet'!AA5=1,$D$1,"")</f>
        <v/>
      </c>
      <c r="AA4" s="36"/>
      <c r="AB4" s="36" t="str">
        <f>IF('Scoring sheet'!AC5=1,$D$1,"")</f>
        <v/>
      </c>
      <c r="AC4" s="36"/>
      <c r="AD4" s="36" t="str">
        <f>IF('Scoring sheet'!AE5=1,$D$1,"")</f>
        <v/>
      </c>
      <c r="AE4" s="36"/>
      <c r="AF4" s="36" t="str">
        <f>IF('Scoring sheet'!AG5=1,$D$1,"")</f>
        <v/>
      </c>
      <c r="AG4" s="36"/>
      <c r="AH4" s="36" t="str">
        <f>IF('Scoring sheet'!AI5=1,$D$1,"")</f>
        <v/>
      </c>
      <c r="AI4" s="36"/>
      <c r="AJ4" s="36" t="str">
        <f>IF('Scoring sheet'!AK5=1,$D$1,"")</f>
        <v/>
      </c>
      <c r="AK4" s="36"/>
      <c r="AL4" s="36" t="str">
        <f>IF('Scoring sheet'!AM5=1,$D$1,"")</f>
        <v/>
      </c>
      <c r="AM4" s="36"/>
      <c r="AN4" s="36" t="str">
        <f>IF('Scoring sheet'!AO5=1,$D$1,"")</f>
        <v/>
      </c>
      <c r="AO4" s="36"/>
      <c r="AP4" s="36" t="str">
        <f>IF('Scoring sheet'!AQ5=1,$D$1,"")</f>
        <v/>
      </c>
      <c r="AQ4" s="36"/>
    </row>
    <row r="5" spans="2:43" ht="18" x14ac:dyDescent="0.25">
      <c r="B5" s="5" t="s">
        <v>59</v>
      </c>
      <c r="C5" t="s">
        <v>117</v>
      </c>
      <c r="D5" s="28" t="str">
        <f>IF('Scoring sheet'!E6=1,$D$1,"")</f>
        <v/>
      </c>
      <c r="E5" s="28"/>
      <c r="F5" s="28" t="str">
        <f>IF('Scoring sheet'!G6=1,$D$1,"")</f>
        <v/>
      </c>
      <c r="G5" s="28"/>
      <c r="H5" s="28" t="str">
        <f>IF('Scoring sheet'!I6=1,$D$1,"")</f>
        <v/>
      </c>
      <c r="I5" s="28"/>
      <c r="J5" s="28" t="str">
        <f>IF('Scoring sheet'!K6=1,$D$1,"")</f>
        <v/>
      </c>
      <c r="K5" s="28"/>
      <c r="L5" s="28" t="str">
        <f>IF('Scoring sheet'!M6=1,$D$1,"")</f>
        <v/>
      </c>
      <c r="M5" s="28"/>
      <c r="N5" s="28" t="str">
        <f>IF('Scoring sheet'!O6=1,$D$1,"")</f>
        <v/>
      </c>
      <c r="O5" s="28"/>
      <c r="P5" s="28" t="str">
        <f>IF('Scoring sheet'!Q6=1,$D$1,"")</f>
        <v/>
      </c>
      <c r="Q5" s="28"/>
      <c r="R5" s="28" t="str">
        <f>IF('Scoring sheet'!S6=1,$D$1,"")</f>
        <v/>
      </c>
      <c r="S5" s="28"/>
      <c r="T5" s="28" t="str">
        <f>IF('Scoring sheet'!U6=1,$D$1,"")</f>
        <v/>
      </c>
      <c r="U5" s="28"/>
      <c r="V5" s="28" t="str">
        <f>IF('Scoring sheet'!W6=1,$D$1,"")</f>
        <v/>
      </c>
      <c r="W5" s="28"/>
      <c r="X5" s="28" t="str">
        <f>IF('Scoring sheet'!Y6=1,$D$1,"")</f>
        <v/>
      </c>
      <c r="Y5" s="28"/>
      <c r="Z5" s="28" t="str">
        <f>IF('Scoring sheet'!AA6=1,$D$1,"")</f>
        <v/>
      </c>
      <c r="AA5" s="28"/>
      <c r="AB5" s="28" t="str">
        <f>IF('Scoring sheet'!AC6=1,$D$1,"")</f>
        <v/>
      </c>
      <c r="AC5" s="28"/>
      <c r="AD5" s="28" t="str">
        <f>IF('Scoring sheet'!AE6=1,$D$1,"")</f>
        <v/>
      </c>
      <c r="AE5" s="28"/>
      <c r="AF5" s="28" t="str">
        <f>IF('Scoring sheet'!AG6=1,$D$1,"")</f>
        <v/>
      </c>
      <c r="AG5" s="28"/>
      <c r="AH5" s="28" t="str">
        <f>IF('Scoring sheet'!AI6=1,$D$1,"")</f>
        <v/>
      </c>
      <c r="AI5" s="28"/>
      <c r="AJ5" s="28" t="str">
        <f>IF('Scoring sheet'!AK6=1,$D$1,"")</f>
        <v/>
      </c>
      <c r="AK5" s="28"/>
      <c r="AL5" s="28" t="str">
        <f>IF('Scoring sheet'!AM6=1,$D$1,"")</f>
        <v/>
      </c>
      <c r="AM5" s="28"/>
      <c r="AN5" s="28" t="str">
        <f>IF('Scoring sheet'!AO6=1,$D$1,"")</f>
        <v/>
      </c>
      <c r="AO5" s="28"/>
      <c r="AP5" s="28" t="str">
        <f>IF('Scoring sheet'!AQ6=1,$D$1,"")</f>
        <v/>
      </c>
      <c r="AQ5" s="28"/>
    </row>
    <row r="6" spans="2:43" ht="18" x14ac:dyDescent="0.25">
      <c r="B6" s="7" t="s">
        <v>2</v>
      </c>
      <c r="C6" t="s">
        <v>118</v>
      </c>
      <c r="D6" s="28" t="str">
        <f>IF('Scoring sheet'!E7=1,$D$1,"")</f>
        <v/>
      </c>
      <c r="E6" s="28"/>
      <c r="F6" s="28" t="str">
        <f>IF('Scoring sheet'!G7=1,$D$1,"")</f>
        <v/>
      </c>
      <c r="G6" s="28"/>
      <c r="H6" s="28" t="str">
        <f>IF('Scoring sheet'!I7=1,$D$1,"")</f>
        <v/>
      </c>
      <c r="I6" s="28"/>
      <c r="J6" s="28" t="str">
        <f>IF('Scoring sheet'!K7=1,$D$1,"")</f>
        <v/>
      </c>
      <c r="K6" s="28"/>
      <c r="L6" s="28" t="str">
        <f>IF('Scoring sheet'!M7=1,$D$1,"")</f>
        <v/>
      </c>
      <c r="M6" s="28"/>
      <c r="N6" s="28" t="str">
        <f>IF('Scoring sheet'!O7=1,$D$1,"")</f>
        <v/>
      </c>
      <c r="O6" s="28"/>
      <c r="P6" s="28" t="str">
        <f>IF('Scoring sheet'!Q7=1,$D$1,"")</f>
        <v/>
      </c>
      <c r="Q6" s="28"/>
      <c r="R6" s="28" t="str">
        <f>IF('Scoring sheet'!S7=1,$D$1,"")</f>
        <v/>
      </c>
      <c r="S6" s="28"/>
      <c r="T6" s="28" t="str">
        <f>IF('Scoring sheet'!U7=1,$D$1,"")</f>
        <v/>
      </c>
      <c r="U6" s="28"/>
      <c r="V6" s="28" t="str">
        <f>IF('Scoring sheet'!W7=1,$D$1,"")</f>
        <v/>
      </c>
      <c r="W6" s="28"/>
      <c r="X6" s="28" t="str">
        <f>IF('Scoring sheet'!Y7=1,$D$1,"")</f>
        <v/>
      </c>
      <c r="Y6" s="28"/>
      <c r="Z6" s="28" t="str">
        <f>IF('Scoring sheet'!AA7=1,$D$1,"")</f>
        <v/>
      </c>
      <c r="AA6" s="28"/>
      <c r="AB6" s="28" t="str">
        <f>IF('Scoring sheet'!AC7=1,$D$1,"")</f>
        <v/>
      </c>
      <c r="AC6" s="28"/>
      <c r="AD6" s="28" t="str">
        <f>IF('Scoring sheet'!AE7=1,$D$1,"")</f>
        <v/>
      </c>
      <c r="AE6" s="28"/>
      <c r="AF6" s="28" t="str">
        <f>IF('Scoring sheet'!AG7=1,$D$1,"")</f>
        <v/>
      </c>
      <c r="AG6" s="28"/>
      <c r="AH6" s="28" t="str">
        <f>IF('Scoring sheet'!AI7=1,$D$1,"")</f>
        <v/>
      </c>
      <c r="AI6" s="28"/>
      <c r="AJ6" s="28" t="str">
        <f>IF('Scoring sheet'!AK7=1,$D$1,"")</f>
        <v/>
      </c>
      <c r="AK6" s="28"/>
      <c r="AL6" s="28" t="str">
        <f>IF('Scoring sheet'!AM7=1,$D$1,"")</f>
        <v/>
      </c>
      <c r="AM6" s="28"/>
      <c r="AN6" s="28" t="str">
        <f>IF('Scoring sheet'!AO7=1,$D$1,"")</f>
        <v/>
      </c>
      <c r="AO6" s="28"/>
      <c r="AP6" s="28" t="str">
        <f>IF('Scoring sheet'!AQ7=1,$D$1,"")</f>
        <v/>
      </c>
      <c r="AQ6" s="28"/>
    </row>
    <row r="7" spans="2:43" ht="18" x14ac:dyDescent="0.25">
      <c r="B7" s="7" t="s">
        <v>3</v>
      </c>
      <c r="C7" t="s">
        <v>119</v>
      </c>
      <c r="D7" s="28" t="str">
        <f>IF('Scoring sheet'!E8=1,$D$1,"")</f>
        <v/>
      </c>
      <c r="E7" s="28"/>
      <c r="F7" s="28" t="str">
        <f>IF('Scoring sheet'!G8=1,$D$1,"")</f>
        <v/>
      </c>
      <c r="G7" s="28"/>
      <c r="H7" s="28" t="str">
        <f>IF('Scoring sheet'!I8=1,$D$1,"")</f>
        <v/>
      </c>
      <c r="I7" s="28"/>
      <c r="J7" s="28" t="str">
        <f>IF('Scoring sheet'!K8=1,$D$1,"")</f>
        <v/>
      </c>
      <c r="K7" s="28"/>
      <c r="L7" s="28" t="str">
        <f>IF('Scoring sheet'!M8=1,$D$1,"")</f>
        <v/>
      </c>
      <c r="M7" s="28"/>
      <c r="N7" s="28" t="str">
        <f>IF('Scoring sheet'!O8=1,$D$1,"")</f>
        <v/>
      </c>
      <c r="O7" s="28"/>
      <c r="P7" s="28" t="str">
        <f>IF('Scoring sheet'!Q8=1,$D$1,"")</f>
        <v/>
      </c>
      <c r="Q7" s="28"/>
      <c r="R7" s="28" t="str">
        <f>IF('Scoring sheet'!S8=1,$D$1,"")</f>
        <v/>
      </c>
      <c r="S7" s="28"/>
      <c r="T7" s="28" t="str">
        <f>IF('Scoring sheet'!U8=1,$D$1,"")</f>
        <v/>
      </c>
      <c r="U7" s="28"/>
      <c r="V7" s="28" t="str">
        <f>IF('Scoring sheet'!W8=1,$D$1,"")</f>
        <v/>
      </c>
      <c r="W7" s="28"/>
      <c r="X7" s="28" t="str">
        <f>IF('Scoring sheet'!Y8=1,$D$1,"")</f>
        <v/>
      </c>
      <c r="Y7" s="28"/>
      <c r="Z7" s="28" t="str">
        <f>IF('Scoring sheet'!AA8=1,$D$1,"")</f>
        <v/>
      </c>
      <c r="AA7" s="28"/>
      <c r="AB7" s="28" t="str">
        <f>IF('Scoring sheet'!AC8=1,$D$1,"")</f>
        <v/>
      </c>
      <c r="AC7" s="28"/>
      <c r="AD7" s="28" t="str">
        <f>IF('Scoring sheet'!AE8=1,$D$1,"")</f>
        <v/>
      </c>
      <c r="AE7" s="28"/>
      <c r="AF7" s="28" t="str">
        <f>IF('Scoring sheet'!AG8=1,$D$1,"")</f>
        <v/>
      </c>
      <c r="AG7" s="28"/>
      <c r="AH7" s="28" t="str">
        <f>IF('Scoring sheet'!AI8=1,$D$1,"")</f>
        <v/>
      </c>
      <c r="AI7" s="28"/>
      <c r="AJ7" s="28" t="str">
        <f>IF('Scoring sheet'!AK8=1,$D$1,"")</f>
        <v/>
      </c>
      <c r="AK7" s="28"/>
      <c r="AL7" s="28" t="str">
        <f>IF('Scoring sheet'!AM8=1,$D$1,"")</f>
        <v/>
      </c>
      <c r="AM7" s="28"/>
      <c r="AN7" s="28" t="str">
        <f>IF('Scoring sheet'!AO8=1,$D$1,"")</f>
        <v/>
      </c>
      <c r="AO7" s="28"/>
      <c r="AP7" s="28" t="str">
        <f>IF('Scoring sheet'!AQ8=1,$D$1,"")</f>
        <v/>
      </c>
      <c r="AQ7" s="28"/>
    </row>
    <row r="8" spans="2:43" ht="18" x14ac:dyDescent="0.25">
      <c r="B8" s="7" t="s">
        <v>4</v>
      </c>
      <c r="C8" t="s">
        <v>120</v>
      </c>
      <c r="D8" s="28" t="str">
        <f>IF('Scoring sheet'!E9=1,$D$1,"")</f>
        <v/>
      </c>
      <c r="E8" s="28"/>
      <c r="F8" s="28" t="str">
        <f>IF('Scoring sheet'!G9=1,$D$1,"")</f>
        <v/>
      </c>
      <c r="G8" s="28"/>
      <c r="H8" s="28" t="str">
        <f>IF('Scoring sheet'!I9=1,$D$1,"")</f>
        <v/>
      </c>
      <c r="I8" s="28"/>
      <c r="J8" s="28" t="str">
        <f>IF('Scoring sheet'!K9=1,$D$1,"")</f>
        <v/>
      </c>
      <c r="K8" s="28"/>
      <c r="L8" s="28" t="str">
        <f>IF('Scoring sheet'!M9=1,$D$1,"")</f>
        <v/>
      </c>
      <c r="M8" s="28"/>
      <c r="N8" s="28" t="str">
        <f>IF('Scoring sheet'!O9=1,$D$1,"")</f>
        <v/>
      </c>
      <c r="O8" s="28"/>
      <c r="P8" s="28" t="str">
        <f>IF('Scoring sheet'!Q9=1,$D$1,"")</f>
        <v/>
      </c>
      <c r="Q8" s="28"/>
      <c r="R8" s="28" t="str">
        <f>IF('Scoring sheet'!S9=1,$D$1,"")</f>
        <v/>
      </c>
      <c r="S8" s="28"/>
      <c r="T8" s="28" t="str">
        <f>IF('Scoring sheet'!U9=1,$D$1,"")</f>
        <v/>
      </c>
      <c r="U8" s="28"/>
      <c r="V8" s="28" t="str">
        <f>IF('Scoring sheet'!W9=1,$D$1,"")</f>
        <v/>
      </c>
      <c r="W8" s="28"/>
      <c r="X8" s="28" t="str">
        <f>IF('Scoring sheet'!Y9=1,$D$1,"")</f>
        <v/>
      </c>
      <c r="Y8" s="28"/>
      <c r="Z8" s="28" t="str">
        <f>IF('Scoring sheet'!AA9=1,$D$1,"")</f>
        <v/>
      </c>
      <c r="AA8" s="28"/>
      <c r="AB8" s="28" t="str">
        <f>IF('Scoring sheet'!AC9=1,$D$1,"")</f>
        <v/>
      </c>
      <c r="AC8" s="28"/>
      <c r="AD8" s="28" t="str">
        <f>IF('Scoring sheet'!AE9=1,$D$1,"")</f>
        <v/>
      </c>
      <c r="AE8" s="28"/>
      <c r="AF8" s="28" t="str">
        <f>IF('Scoring sheet'!AG9=1,$D$1,"")</f>
        <v/>
      </c>
      <c r="AG8" s="28"/>
      <c r="AH8" s="28" t="str">
        <f>IF('Scoring sheet'!AI9=1,$D$1,"")</f>
        <v/>
      </c>
      <c r="AI8" s="28"/>
      <c r="AJ8" s="28" t="str">
        <f>IF('Scoring sheet'!AK9=1,$D$1,"")</f>
        <v/>
      </c>
      <c r="AK8" s="28"/>
      <c r="AL8" s="28" t="str">
        <f>IF('Scoring sheet'!AM9=1,$D$1,"")</f>
        <v/>
      </c>
      <c r="AM8" s="28"/>
      <c r="AN8" s="28" t="str">
        <f>IF('Scoring sheet'!AO9=1,$D$1,"")</f>
        <v/>
      </c>
      <c r="AO8" s="28"/>
      <c r="AP8" s="28" t="str">
        <f>IF('Scoring sheet'!AQ9=1,$D$1,"")</f>
        <v/>
      </c>
      <c r="AQ8" s="28"/>
    </row>
    <row r="9" spans="2:43" ht="18" x14ac:dyDescent="0.25">
      <c r="B9" s="7" t="s">
        <v>5</v>
      </c>
      <c r="D9" s="28" t="str">
        <f>IF('Scoring sheet'!E10=1,$D$1,"")</f>
        <v/>
      </c>
      <c r="E9" s="28"/>
      <c r="F9" s="28" t="str">
        <f>IF('Scoring sheet'!G10=1,$D$1,"")</f>
        <v/>
      </c>
      <c r="G9" s="28"/>
      <c r="H9" s="28" t="str">
        <f>IF('Scoring sheet'!I10=1,$D$1,"")</f>
        <v/>
      </c>
      <c r="I9" s="28"/>
      <c r="J9" s="28" t="str">
        <f>IF('Scoring sheet'!K10=1,$D$1,"")</f>
        <v/>
      </c>
      <c r="K9" s="28"/>
      <c r="L9" s="28" t="str">
        <f>IF('Scoring sheet'!M10=1,$D$1,"")</f>
        <v/>
      </c>
      <c r="M9" s="28"/>
      <c r="N9" s="28" t="str">
        <f>IF('Scoring sheet'!O10=1,$D$1,"")</f>
        <v/>
      </c>
      <c r="O9" s="28"/>
      <c r="P9" s="28" t="str">
        <f>IF('Scoring sheet'!Q10=1,$D$1,"")</f>
        <v/>
      </c>
      <c r="Q9" s="28"/>
      <c r="R9" s="28" t="str">
        <f>IF('Scoring sheet'!S10=1,$D$1,"")</f>
        <v/>
      </c>
      <c r="S9" s="28"/>
      <c r="T9" s="28" t="str">
        <f>IF('Scoring sheet'!U10=1,$D$1,"")</f>
        <v/>
      </c>
      <c r="U9" s="28"/>
      <c r="V9" s="28" t="str">
        <f>IF('Scoring sheet'!W10=1,$D$1,"")</f>
        <v/>
      </c>
      <c r="W9" s="28"/>
      <c r="X9" s="28" t="str">
        <f>IF('Scoring sheet'!Y10=1,$D$1,"")</f>
        <v/>
      </c>
      <c r="Y9" s="28"/>
      <c r="Z9" s="28" t="str">
        <f>IF('Scoring sheet'!AA10=1,$D$1,"")</f>
        <v/>
      </c>
      <c r="AA9" s="28"/>
      <c r="AB9" s="28" t="str">
        <f>IF('Scoring sheet'!AC10=1,$D$1,"")</f>
        <v/>
      </c>
      <c r="AC9" s="28"/>
      <c r="AD9" s="28" t="str">
        <f>IF('Scoring sheet'!AE10=1,$D$1,"")</f>
        <v/>
      </c>
      <c r="AE9" s="28"/>
      <c r="AF9" s="28" t="str">
        <f>IF('Scoring sheet'!AG10=1,$D$1,"")</f>
        <v/>
      </c>
      <c r="AG9" s="28"/>
      <c r="AH9" s="28" t="str">
        <f>IF('Scoring sheet'!AI10=1,$D$1,"")</f>
        <v/>
      </c>
      <c r="AI9" s="28"/>
      <c r="AJ9" s="28" t="str">
        <f>IF('Scoring sheet'!AK10=1,$D$1,"")</f>
        <v/>
      </c>
      <c r="AK9" s="28"/>
      <c r="AL9" s="28" t="str">
        <f>IF('Scoring sheet'!AM10=1,$D$1,"")</f>
        <v/>
      </c>
      <c r="AM9" s="28"/>
      <c r="AN9" s="28" t="str">
        <f>IF('Scoring sheet'!AO10=1,$D$1,"")</f>
        <v/>
      </c>
      <c r="AO9" s="28"/>
      <c r="AP9" s="28" t="str">
        <f>IF('Scoring sheet'!AQ10=1,$D$1,"")</f>
        <v/>
      </c>
      <c r="AQ9" s="28"/>
    </row>
    <row r="10" spans="2:43" ht="18" x14ac:dyDescent="0.25">
      <c r="B10" s="5" t="s">
        <v>58</v>
      </c>
      <c r="D10" s="28" t="str">
        <f>IF('Scoring sheet'!E11=1,$D$1,"")</f>
        <v/>
      </c>
      <c r="E10" s="28"/>
      <c r="F10" s="28" t="str">
        <f>IF('Scoring sheet'!G11=1,$D$1,"")</f>
        <v/>
      </c>
      <c r="G10" s="28"/>
      <c r="H10" s="28" t="str">
        <f>IF('Scoring sheet'!I11=1,$D$1,"")</f>
        <v/>
      </c>
      <c r="I10" s="28"/>
      <c r="J10" s="28" t="str">
        <f>IF('Scoring sheet'!K11=1,$D$1,"")</f>
        <v/>
      </c>
      <c r="K10" s="28"/>
      <c r="L10" s="28" t="str">
        <f>IF('Scoring sheet'!M11=1,$D$1,"")</f>
        <v/>
      </c>
      <c r="M10" s="28"/>
      <c r="N10" s="28" t="str">
        <f>IF('Scoring sheet'!O11=1,$D$1,"")</f>
        <v/>
      </c>
      <c r="O10" s="28"/>
      <c r="P10" s="28" t="str">
        <f>IF('Scoring sheet'!Q11=1,$D$1,"")</f>
        <v/>
      </c>
      <c r="Q10" s="28"/>
      <c r="R10" s="28" t="str">
        <f>IF('Scoring sheet'!S11=1,$D$1,"")</f>
        <v/>
      </c>
      <c r="S10" s="28"/>
      <c r="T10" s="28" t="str">
        <f>IF('Scoring sheet'!U11=1,$D$1,"")</f>
        <v/>
      </c>
      <c r="U10" s="28"/>
      <c r="V10" s="28" t="str">
        <f>IF('Scoring sheet'!W11=1,$D$1,"")</f>
        <v/>
      </c>
      <c r="W10" s="28"/>
      <c r="X10" s="28" t="str">
        <f>IF('Scoring sheet'!Y11=1,$D$1,"")</f>
        <v/>
      </c>
      <c r="Y10" s="28"/>
      <c r="Z10" s="28" t="str">
        <f>IF('Scoring sheet'!AA11=1,$D$1,"")</f>
        <v/>
      </c>
      <c r="AA10" s="28"/>
      <c r="AB10" s="28" t="str">
        <f>IF('Scoring sheet'!AC11=1,$D$1,"")</f>
        <v/>
      </c>
      <c r="AC10" s="28"/>
      <c r="AD10" s="28" t="str">
        <f>IF('Scoring sheet'!AE11=1,$D$1,"")</f>
        <v/>
      </c>
      <c r="AE10" s="28"/>
      <c r="AF10" s="28" t="str">
        <f>IF('Scoring sheet'!AG11=1,$D$1,"")</f>
        <v/>
      </c>
      <c r="AG10" s="28"/>
      <c r="AH10" s="28" t="str">
        <f>IF('Scoring sheet'!AI11=1,$D$1,"")</f>
        <v/>
      </c>
      <c r="AI10" s="28"/>
      <c r="AJ10" s="28" t="str">
        <f>IF('Scoring sheet'!AK11=1,$D$1,"")</f>
        <v/>
      </c>
      <c r="AK10" s="28"/>
      <c r="AL10" s="28" t="str">
        <f>IF('Scoring sheet'!AM11=1,$D$1,"")</f>
        <v/>
      </c>
      <c r="AM10" s="28"/>
      <c r="AN10" s="28" t="str">
        <f>IF('Scoring sheet'!AO11=1,$D$1,"")</f>
        <v/>
      </c>
      <c r="AO10" s="28"/>
      <c r="AP10" s="28" t="str">
        <f>IF('Scoring sheet'!AQ11=1,$D$1,"")</f>
        <v/>
      </c>
      <c r="AQ10" s="28"/>
    </row>
    <row r="11" spans="2:43" ht="18" x14ac:dyDescent="0.25">
      <c r="B11" s="13" t="s">
        <v>116</v>
      </c>
      <c r="C11" s="32"/>
      <c r="D11" s="37" t="str">
        <f>IF('Scoring sheet'!E12=1,$D$1,"")</f>
        <v/>
      </c>
      <c r="E11" s="37"/>
      <c r="F11" s="37" t="str">
        <f>IF('Scoring sheet'!G12=1,$D$1,"")</f>
        <v/>
      </c>
      <c r="G11" s="37"/>
      <c r="H11" s="37" t="str">
        <f>IF('Scoring sheet'!I12=1,$D$1,"")</f>
        <v/>
      </c>
      <c r="I11" s="37"/>
      <c r="J11" s="37" t="str">
        <f>IF('Scoring sheet'!K12=1,$D$1,"")</f>
        <v/>
      </c>
      <c r="K11" s="37"/>
      <c r="L11" s="37" t="str">
        <f>IF('Scoring sheet'!M12=1,$D$1,"")</f>
        <v/>
      </c>
      <c r="M11" s="37"/>
      <c r="N11" s="37" t="str">
        <f>IF('Scoring sheet'!O12=1,$D$1,"")</f>
        <v/>
      </c>
      <c r="O11" s="37"/>
      <c r="P11" s="37" t="str">
        <f>IF('Scoring sheet'!Q12=1,$D$1,"")</f>
        <v/>
      </c>
      <c r="Q11" s="37"/>
      <c r="R11" s="37" t="str">
        <f>IF('Scoring sheet'!S12=1,$D$1,"")</f>
        <v/>
      </c>
      <c r="S11" s="37"/>
      <c r="T11" s="37" t="str">
        <f>IF('Scoring sheet'!U12=1,$D$1,"")</f>
        <v/>
      </c>
      <c r="U11" s="37"/>
      <c r="V11" s="37" t="str">
        <f>IF('Scoring sheet'!W12=1,$D$1,"")</f>
        <v/>
      </c>
      <c r="W11" s="37"/>
      <c r="X11" s="37" t="str">
        <f>IF('Scoring sheet'!Y12=1,$D$1,"")</f>
        <v/>
      </c>
      <c r="Y11" s="37"/>
      <c r="Z11" s="37" t="str">
        <f>IF('Scoring sheet'!AA12=1,$D$1,"")</f>
        <v/>
      </c>
      <c r="AA11" s="37"/>
      <c r="AB11" s="37" t="str">
        <f>IF('Scoring sheet'!AC12=1,$D$1,"")</f>
        <v/>
      </c>
      <c r="AC11" s="37"/>
      <c r="AD11" s="37" t="str">
        <f>IF('Scoring sheet'!AE12=1,$D$1,"")</f>
        <v/>
      </c>
      <c r="AE11" s="37"/>
      <c r="AF11" s="37" t="str">
        <f>IF('Scoring sheet'!AG12=1,$D$1,"")</f>
        <v/>
      </c>
      <c r="AG11" s="37"/>
      <c r="AH11" s="37" t="str">
        <f>IF('Scoring sheet'!AI12=1,$D$1,"")</f>
        <v/>
      </c>
      <c r="AI11" s="37"/>
      <c r="AJ11" s="37" t="str">
        <f>IF('Scoring sheet'!AK12=1,$D$1,"")</f>
        <v/>
      </c>
      <c r="AK11" s="37"/>
      <c r="AL11" s="37" t="str">
        <f>IF('Scoring sheet'!AM12=1,$D$1,"")</f>
        <v/>
      </c>
      <c r="AM11" s="37"/>
      <c r="AN11" s="37" t="str">
        <f>IF('Scoring sheet'!AO12=1,$D$1,"")</f>
        <v/>
      </c>
      <c r="AO11" s="37"/>
      <c r="AP11" s="37" t="str">
        <f>IF('Scoring sheet'!AQ12=1,$D$1,"")</f>
        <v/>
      </c>
      <c r="AQ11" s="37"/>
    </row>
    <row r="12" spans="2:43" ht="18" x14ac:dyDescent="0.25">
      <c r="B12" s="5" t="s">
        <v>66</v>
      </c>
      <c r="C12" t="s">
        <v>122</v>
      </c>
      <c r="D12" s="28" t="str">
        <f>IF('Scoring sheet'!E13=1,$D$1,"")</f>
        <v/>
      </c>
      <c r="E12" s="28"/>
      <c r="F12" s="28" t="str">
        <f>IF('Scoring sheet'!G13=1,$D$1,"")</f>
        <v/>
      </c>
      <c r="G12" s="28"/>
      <c r="H12" s="28" t="str">
        <f>IF('Scoring sheet'!I13=1,$D$1,"")</f>
        <v/>
      </c>
      <c r="I12" s="28"/>
      <c r="J12" s="28" t="str">
        <f>IF('Scoring sheet'!K13=1,$D$1,"")</f>
        <v/>
      </c>
      <c r="K12" s="28"/>
      <c r="L12" s="28" t="str">
        <f>IF('Scoring sheet'!M13=1,$D$1,"")</f>
        <v/>
      </c>
      <c r="M12" s="28"/>
      <c r="N12" s="28" t="str">
        <f>IF('Scoring sheet'!O13=1,$D$1,"")</f>
        <v/>
      </c>
      <c r="O12" s="28"/>
      <c r="P12" s="28" t="str">
        <f>IF('Scoring sheet'!Q13=1,$D$1,"")</f>
        <v/>
      </c>
      <c r="Q12" s="28"/>
      <c r="R12" s="28" t="str">
        <f>IF('Scoring sheet'!S13=1,$D$1,"")</f>
        <v/>
      </c>
      <c r="S12" s="28"/>
      <c r="T12" s="28" t="str">
        <f>IF('Scoring sheet'!U13=1,$D$1,"")</f>
        <v/>
      </c>
      <c r="U12" s="28"/>
      <c r="V12" s="28" t="str">
        <f>IF('Scoring sheet'!W13=1,$D$1,"")</f>
        <v/>
      </c>
      <c r="W12" s="28"/>
      <c r="X12" s="28" t="str">
        <f>IF('Scoring sheet'!Y13=1,$D$1,"")</f>
        <v/>
      </c>
      <c r="Y12" s="28"/>
      <c r="Z12" s="28" t="str">
        <f>IF('Scoring sheet'!AA13=1,$D$1,"")</f>
        <v/>
      </c>
      <c r="AA12" s="28"/>
      <c r="AB12" s="28" t="str">
        <f>IF('Scoring sheet'!AC13=1,$D$1,"")</f>
        <v/>
      </c>
      <c r="AC12" s="28"/>
      <c r="AD12" s="28" t="str">
        <f>IF('Scoring sheet'!AE13=1,$D$1,"")</f>
        <v/>
      </c>
      <c r="AE12" s="28"/>
      <c r="AF12" s="28" t="str">
        <f>IF('Scoring sheet'!AG13=1,$D$1,"")</f>
        <v/>
      </c>
      <c r="AG12" s="28"/>
      <c r="AH12" s="28" t="str">
        <f>IF('Scoring sheet'!AI13=1,$D$1,"")</f>
        <v/>
      </c>
      <c r="AI12" s="28"/>
      <c r="AJ12" s="28" t="str">
        <f>IF('Scoring sheet'!AK13=1,$D$1,"")</f>
        <v/>
      </c>
      <c r="AK12" s="28"/>
      <c r="AL12" s="28" t="str">
        <f>IF('Scoring sheet'!AM13=1,$D$1,"")</f>
        <v/>
      </c>
      <c r="AM12" s="28"/>
      <c r="AN12" s="28" t="str">
        <f>IF('Scoring sheet'!AO13=1,$D$1,"")</f>
        <v/>
      </c>
      <c r="AO12" s="28"/>
      <c r="AP12" s="28" t="str">
        <f>IF('Scoring sheet'!AQ13=1,$D$1,"")</f>
        <v/>
      </c>
      <c r="AQ12" s="28"/>
    </row>
    <row r="13" spans="2:43" ht="18" x14ac:dyDescent="0.25">
      <c r="B13" s="7" t="s">
        <v>6</v>
      </c>
      <c r="C13" t="s">
        <v>123</v>
      </c>
      <c r="D13" s="28" t="str">
        <f>IF('Scoring sheet'!E14=1,$D$1,"")</f>
        <v/>
      </c>
      <c r="E13" s="28"/>
      <c r="F13" s="28" t="str">
        <f>IF('Scoring sheet'!G14=1,$D$1,"")</f>
        <v/>
      </c>
      <c r="G13" s="28"/>
      <c r="H13" s="28" t="str">
        <f>IF('Scoring sheet'!I14=1,$D$1,"")</f>
        <v/>
      </c>
      <c r="I13" s="28"/>
      <c r="J13" s="28" t="str">
        <f>IF('Scoring sheet'!K14=1,$D$1,"")</f>
        <v/>
      </c>
      <c r="K13" s="28"/>
      <c r="L13" s="28" t="str">
        <f>IF('Scoring sheet'!M14=1,$D$1,"")</f>
        <v/>
      </c>
      <c r="M13" s="28"/>
      <c r="N13" s="28" t="str">
        <f>IF('Scoring sheet'!O14=1,$D$1,"")</f>
        <v/>
      </c>
      <c r="O13" s="28"/>
      <c r="P13" s="28" t="str">
        <f>IF('Scoring sheet'!Q14=1,$D$1,"")</f>
        <v/>
      </c>
      <c r="Q13" s="28"/>
      <c r="R13" s="28" t="str">
        <f>IF('Scoring sheet'!S14=1,$D$1,"")</f>
        <v/>
      </c>
      <c r="S13" s="28"/>
      <c r="T13" s="28" t="str">
        <f>IF('Scoring sheet'!U14=1,$D$1,"")</f>
        <v/>
      </c>
      <c r="U13" s="28"/>
      <c r="V13" s="28" t="str">
        <f>IF('Scoring sheet'!W14=1,$D$1,"")</f>
        <v/>
      </c>
      <c r="W13" s="28"/>
      <c r="X13" s="28" t="str">
        <f>IF('Scoring sheet'!Y14=1,$D$1,"")</f>
        <v/>
      </c>
      <c r="Y13" s="28"/>
      <c r="Z13" s="28" t="str">
        <f>IF('Scoring sheet'!AA14=1,$D$1,"")</f>
        <v/>
      </c>
      <c r="AA13" s="28"/>
      <c r="AB13" s="28" t="str">
        <f>IF('Scoring sheet'!AC14=1,$D$1,"")</f>
        <v/>
      </c>
      <c r="AC13" s="28"/>
      <c r="AD13" s="28" t="str">
        <f>IF('Scoring sheet'!AE14=1,$D$1,"")</f>
        <v/>
      </c>
      <c r="AE13" s="28"/>
      <c r="AF13" s="28" t="str">
        <f>IF('Scoring sheet'!AG14=1,$D$1,"")</f>
        <v/>
      </c>
      <c r="AG13" s="28"/>
      <c r="AH13" s="28" t="str">
        <f>IF('Scoring sheet'!AI14=1,$D$1,"")</f>
        <v/>
      </c>
      <c r="AI13" s="28"/>
      <c r="AJ13" s="28" t="str">
        <f>IF('Scoring sheet'!AK14=1,$D$1,"")</f>
        <v/>
      </c>
      <c r="AK13" s="28"/>
      <c r="AL13" s="28" t="str">
        <f>IF('Scoring sheet'!AM14=1,$D$1,"")</f>
        <v/>
      </c>
      <c r="AM13" s="28"/>
      <c r="AN13" s="28" t="str">
        <f>IF('Scoring sheet'!AO14=1,$D$1,"")</f>
        <v/>
      </c>
      <c r="AO13" s="28"/>
      <c r="AP13" s="28" t="str">
        <f>IF('Scoring sheet'!AQ14=1,$D$1,"")</f>
        <v/>
      </c>
      <c r="AQ13" s="28"/>
    </row>
    <row r="14" spans="2:43" ht="18" x14ac:dyDescent="0.25">
      <c r="B14" s="7" t="s">
        <v>7</v>
      </c>
      <c r="D14" s="28" t="str">
        <f>IF('Scoring sheet'!E15=1,$D$1,"")</f>
        <v/>
      </c>
      <c r="E14" s="28"/>
      <c r="F14" s="28" t="str">
        <f>IF('Scoring sheet'!G15=1,$D$1,"")</f>
        <v/>
      </c>
      <c r="G14" s="28"/>
      <c r="H14" s="28" t="str">
        <f>IF('Scoring sheet'!I15=1,$D$1,"")</f>
        <v/>
      </c>
      <c r="I14" s="28"/>
      <c r="J14" s="28" t="str">
        <f>IF('Scoring sheet'!K15=1,$D$1,"")</f>
        <v/>
      </c>
      <c r="K14" s="28"/>
      <c r="L14" s="28" t="str">
        <f>IF('Scoring sheet'!M15=1,$D$1,"")</f>
        <v/>
      </c>
      <c r="M14" s="28"/>
      <c r="N14" s="28" t="str">
        <f>IF('Scoring sheet'!O15=1,$D$1,"")</f>
        <v/>
      </c>
      <c r="O14" s="28"/>
      <c r="P14" s="28" t="str">
        <f>IF('Scoring sheet'!Q15=1,$D$1,"")</f>
        <v/>
      </c>
      <c r="Q14" s="28"/>
      <c r="R14" s="28" t="str">
        <f>IF('Scoring sheet'!S15=1,$D$1,"")</f>
        <v/>
      </c>
      <c r="S14" s="28"/>
      <c r="T14" s="28" t="str">
        <f>IF('Scoring sheet'!U15=1,$D$1,"")</f>
        <v/>
      </c>
      <c r="U14" s="28"/>
      <c r="V14" s="28" t="str">
        <f>IF('Scoring sheet'!W15=1,$D$1,"")</f>
        <v/>
      </c>
      <c r="W14" s="28"/>
      <c r="X14" s="28" t="str">
        <f>IF('Scoring sheet'!Y15=1,$D$1,"")</f>
        <v/>
      </c>
      <c r="Y14" s="28"/>
      <c r="Z14" s="28" t="str">
        <f>IF('Scoring sheet'!AA15=1,$D$1,"")</f>
        <v/>
      </c>
      <c r="AA14" s="28"/>
      <c r="AB14" s="28" t="str">
        <f>IF('Scoring sheet'!AC15=1,$D$1,"")</f>
        <v/>
      </c>
      <c r="AC14" s="28"/>
      <c r="AD14" s="28" t="str">
        <f>IF('Scoring sheet'!AE15=1,$D$1,"")</f>
        <v/>
      </c>
      <c r="AE14" s="28"/>
      <c r="AF14" s="28" t="str">
        <f>IF('Scoring sheet'!AG15=1,$D$1,"")</f>
        <v/>
      </c>
      <c r="AG14" s="28"/>
      <c r="AH14" s="28" t="str">
        <f>IF('Scoring sheet'!AI15=1,$D$1,"")</f>
        <v/>
      </c>
      <c r="AI14" s="28"/>
      <c r="AJ14" s="28" t="str">
        <f>IF('Scoring sheet'!AK15=1,$D$1,"")</f>
        <v/>
      </c>
      <c r="AK14" s="28"/>
      <c r="AL14" s="28" t="str">
        <f>IF('Scoring sheet'!AM15=1,$D$1,"")</f>
        <v/>
      </c>
      <c r="AM14" s="28"/>
      <c r="AN14" s="28" t="str">
        <f>IF('Scoring sheet'!AO15=1,$D$1,"")</f>
        <v/>
      </c>
      <c r="AO14" s="28"/>
      <c r="AP14" s="28" t="str">
        <f>IF('Scoring sheet'!AQ15=1,$D$1,"")</f>
        <v/>
      </c>
      <c r="AQ14" s="28"/>
    </row>
    <row r="15" spans="2:43" ht="18" x14ac:dyDescent="0.25">
      <c r="B15" s="5" t="s">
        <v>60</v>
      </c>
      <c r="C15" s="33" t="s">
        <v>140</v>
      </c>
      <c r="D15" s="38" t="str">
        <f>IF('Scoring sheet'!E16=1,$D$1,"")</f>
        <v/>
      </c>
      <c r="E15" s="38"/>
      <c r="F15" s="38" t="str">
        <f>IF('Scoring sheet'!G16=1,$D$1,"")</f>
        <v/>
      </c>
      <c r="G15" s="38"/>
      <c r="H15" s="38" t="str">
        <f>IF('Scoring sheet'!I16=1,$D$1,"")</f>
        <v/>
      </c>
      <c r="I15" s="38"/>
      <c r="J15" s="38" t="str">
        <f>IF('Scoring sheet'!K16=1,$D$1,"")</f>
        <v/>
      </c>
      <c r="K15" s="38"/>
      <c r="L15" s="38" t="str">
        <f>IF('Scoring sheet'!M16=1,$D$1,"")</f>
        <v/>
      </c>
      <c r="M15" s="38"/>
      <c r="N15" s="38" t="str">
        <f>IF('Scoring sheet'!O16=1,$D$1,"")</f>
        <v/>
      </c>
      <c r="O15" s="38"/>
      <c r="P15" s="38" t="str">
        <f>IF('Scoring sheet'!Q16=1,$D$1,"")</f>
        <v/>
      </c>
      <c r="Q15" s="38"/>
      <c r="R15" s="38" t="str">
        <f>IF('Scoring sheet'!S16=1,$D$1,"")</f>
        <v/>
      </c>
      <c r="S15" s="38"/>
      <c r="T15" s="38" t="str">
        <f>IF('Scoring sheet'!U16=1,$D$1,"")</f>
        <v/>
      </c>
      <c r="U15" s="38"/>
      <c r="V15" s="38" t="str">
        <f>IF('Scoring sheet'!W16=1,$D$1,"")</f>
        <v/>
      </c>
      <c r="W15" s="38"/>
      <c r="X15" s="38" t="str">
        <f>IF('Scoring sheet'!Y16=1,$D$1,"")</f>
        <v/>
      </c>
      <c r="Y15" s="38"/>
      <c r="Z15" s="38" t="str">
        <f>IF('Scoring sheet'!AA16=1,$D$1,"")</f>
        <v/>
      </c>
      <c r="AA15" s="38"/>
      <c r="AB15" s="38" t="str">
        <f>IF('Scoring sheet'!AC16=1,$D$1,"")</f>
        <v/>
      </c>
      <c r="AC15" s="38"/>
      <c r="AD15" s="38" t="str">
        <f>IF('Scoring sheet'!AE16=1,$D$1,"")</f>
        <v/>
      </c>
      <c r="AE15" s="38"/>
      <c r="AF15" s="38" t="str">
        <f>IF('Scoring sheet'!AG16=1,$D$1,"")</f>
        <v/>
      </c>
      <c r="AG15" s="38"/>
      <c r="AH15" s="38" t="str">
        <f>IF('Scoring sheet'!AI16=1,$D$1,"")</f>
        <v/>
      </c>
      <c r="AI15" s="38"/>
      <c r="AJ15" s="38" t="str">
        <f>IF('Scoring sheet'!AK16=1,$D$1,"")</f>
        <v/>
      </c>
      <c r="AK15" s="38"/>
      <c r="AL15" s="38" t="str">
        <f>IF('Scoring sheet'!AM16=1,$D$1,"")</f>
        <v/>
      </c>
      <c r="AM15" s="38"/>
      <c r="AN15" s="38" t="str">
        <f>IF('Scoring sheet'!AO16=1,$D$1,"")</f>
        <v/>
      </c>
      <c r="AO15" s="38"/>
      <c r="AP15" s="38" t="str">
        <f>IF('Scoring sheet'!AQ16=1,$D$1,"")</f>
        <v/>
      </c>
      <c r="AQ15" s="38"/>
    </row>
    <row r="16" spans="2:43" ht="18" x14ac:dyDescent="0.25">
      <c r="B16" s="13" t="s">
        <v>61</v>
      </c>
      <c r="C16" s="33" t="s">
        <v>124</v>
      </c>
      <c r="D16" s="38" t="str">
        <f>IF('Scoring sheet'!E17=1,$D$1,"")</f>
        <v/>
      </c>
      <c r="E16" s="38"/>
      <c r="F16" s="38" t="str">
        <f>IF('Scoring sheet'!G17=1,$D$1,"")</f>
        <v/>
      </c>
      <c r="G16" s="38"/>
      <c r="H16" s="38" t="str">
        <f>IF('Scoring sheet'!I17=1,$D$1,"")</f>
        <v/>
      </c>
      <c r="I16" s="38"/>
      <c r="J16" s="38" t="str">
        <f>IF('Scoring sheet'!K17=1,$D$1,"")</f>
        <v/>
      </c>
      <c r="K16" s="38"/>
      <c r="L16" s="38" t="str">
        <f>IF('Scoring sheet'!M17=1,$D$1,"")</f>
        <v/>
      </c>
      <c r="M16" s="38"/>
      <c r="N16" s="38" t="str">
        <f>IF('Scoring sheet'!O17=1,$D$1,"")</f>
        <v/>
      </c>
      <c r="O16" s="38"/>
      <c r="P16" s="38" t="str">
        <f>IF('Scoring sheet'!Q17=1,$D$1,"")</f>
        <v/>
      </c>
      <c r="Q16" s="38"/>
      <c r="R16" s="38" t="str">
        <f>IF('Scoring sheet'!S17=1,$D$1,"")</f>
        <v/>
      </c>
      <c r="S16" s="38"/>
      <c r="T16" s="38" t="str">
        <f>IF('Scoring sheet'!U17=1,$D$1,"")</f>
        <v/>
      </c>
      <c r="U16" s="38"/>
      <c r="V16" s="38" t="str">
        <f>IF('Scoring sheet'!W17=1,$D$1,"")</f>
        <v/>
      </c>
      <c r="W16" s="38"/>
      <c r="X16" s="38" t="str">
        <f>IF('Scoring sheet'!Y17=1,$D$1,"")</f>
        <v/>
      </c>
      <c r="Y16" s="38"/>
      <c r="Z16" s="38" t="str">
        <f>IF('Scoring sheet'!AA17=1,$D$1,"")</f>
        <v/>
      </c>
      <c r="AA16" s="38"/>
      <c r="AB16" s="38" t="str">
        <f>IF('Scoring sheet'!AC17=1,$D$1,"")</f>
        <v/>
      </c>
      <c r="AC16" s="38"/>
      <c r="AD16" s="38" t="str">
        <f>IF('Scoring sheet'!AE17=1,$D$1,"")</f>
        <v/>
      </c>
      <c r="AE16" s="38"/>
      <c r="AF16" s="38" t="str">
        <f>IF('Scoring sheet'!AG17=1,$D$1,"")</f>
        <v/>
      </c>
      <c r="AG16" s="38"/>
      <c r="AH16" s="38" t="str">
        <f>IF('Scoring sheet'!AI17=1,$D$1,"")</f>
        <v/>
      </c>
      <c r="AI16" s="38"/>
      <c r="AJ16" s="38" t="str">
        <f>IF('Scoring sheet'!AK17=1,$D$1,"")</f>
        <v/>
      </c>
      <c r="AK16" s="38"/>
      <c r="AL16" s="38" t="str">
        <f>IF('Scoring sheet'!AM17=1,$D$1,"")</f>
        <v/>
      </c>
      <c r="AM16" s="38"/>
      <c r="AN16" s="38" t="str">
        <f>IF('Scoring sheet'!AO17=1,$D$1,"")</f>
        <v/>
      </c>
      <c r="AO16" s="38"/>
      <c r="AP16" s="38" t="str">
        <f>IF('Scoring sheet'!AQ17=1,$D$1,"")</f>
        <v/>
      </c>
      <c r="AQ16" s="38"/>
    </row>
    <row r="17" spans="2:43" ht="18" x14ac:dyDescent="0.25">
      <c r="B17" s="5" t="s">
        <v>67</v>
      </c>
      <c r="C17" t="s">
        <v>125</v>
      </c>
      <c r="D17" s="28" t="str">
        <f>IF('Scoring sheet'!E18=1,$D$1,"")</f>
        <v/>
      </c>
      <c r="E17" s="28"/>
      <c r="F17" s="28" t="str">
        <f>IF('Scoring sheet'!G18=1,$D$1,"")</f>
        <v/>
      </c>
      <c r="G17" s="28"/>
      <c r="H17" s="28" t="str">
        <f>IF('Scoring sheet'!I18=1,$D$1,"")</f>
        <v/>
      </c>
      <c r="I17" s="28"/>
      <c r="J17" s="28" t="str">
        <f>IF('Scoring sheet'!K18=1,$D$1,"")</f>
        <v/>
      </c>
      <c r="K17" s="28"/>
      <c r="L17" s="28" t="str">
        <f>IF('Scoring sheet'!M18=1,$D$1,"")</f>
        <v/>
      </c>
      <c r="M17" s="28"/>
      <c r="N17" s="28" t="str">
        <f>IF('Scoring sheet'!O18=1,$D$1,"")</f>
        <v/>
      </c>
      <c r="O17" s="28"/>
      <c r="P17" s="28" t="str">
        <f>IF('Scoring sheet'!Q18=1,$D$1,"")</f>
        <v/>
      </c>
      <c r="Q17" s="28"/>
      <c r="R17" s="28" t="str">
        <f>IF('Scoring sheet'!S18=1,$D$1,"")</f>
        <v/>
      </c>
      <c r="S17" s="28"/>
      <c r="T17" s="28" t="str">
        <f>IF('Scoring sheet'!U18=1,$D$1,"")</f>
        <v/>
      </c>
      <c r="U17" s="28"/>
      <c r="V17" s="28" t="str">
        <f>IF('Scoring sheet'!W18=1,$D$1,"")</f>
        <v/>
      </c>
      <c r="W17" s="28"/>
      <c r="X17" s="28" t="str">
        <f>IF('Scoring sheet'!Y18=1,$D$1,"")</f>
        <v/>
      </c>
      <c r="Y17" s="28"/>
      <c r="Z17" s="28" t="str">
        <f>IF('Scoring sheet'!AA18=1,$D$1,"")</f>
        <v/>
      </c>
      <c r="AA17" s="28"/>
      <c r="AB17" s="28" t="str">
        <f>IF('Scoring sheet'!AC18=1,$D$1,"")</f>
        <v/>
      </c>
      <c r="AC17" s="28"/>
      <c r="AD17" s="28" t="str">
        <f>IF('Scoring sheet'!AE18=1,$D$1,"")</f>
        <v/>
      </c>
      <c r="AE17" s="28"/>
      <c r="AF17" s="28" t="str">
        <f>IF('Scoring sheet'!AG18=1,$D$1,"")</f>
        <v/>
      </c>
      <c r="AG17" s="28"/>
      <c r="AH17" s="28" t="str">
        <f>IF('Scoring sheet'!AI18=1,$D$1,"")</f>
        <v/>
      </c>
      <c r="AI17" s="28"/>
      <c r="AJ17" s="28" t="str">
        <f>IF('Scoring sheet'!AK18=1,$D$1,"")</f>
        <v/>
      </c>
      <c r="AK17" s="28"/>
      <c r="AL17" s="28" t="str">
        <f>IF('Scoring sheet'!AM18=1,$D$1,"")</f>
        <v/>
      </c>
      <c r="AM17" s="28"/>
      <c r="AN17" s="28" t="str">
        <f>IF('Scoring sheet'!AO18=1,$D$1,"")</f>
        <v/>
      </c>
      <c r="AO17" s="28"/>
      <c r="AP17" s="28" t="str">
        <f>IF('Scoring sheet'!AQ18=1,$D$1,"")</f>
        <v/>
      </c>
      <c r="AQ17" s="28"/>
    </row>
    <row r="18" spans="2:43" ht="18" x14ac:dyDescent="0.25">
      <c r="B18" s="7" t="s">
        <v>8</v>
      </c>
      <c r="C18" t="s">
        <v>126</v>
      </c>
      <c r="D18" s="28" t="str">
        <f>IF('Scoring sheet'!E19=1,$D$1,"")</f>
        <v/>
      </c>
      <c r="E18" s="28"/>
      <c r="F18" s="28" t="str">
        <f>IF('Scoring sheet'!G19=1,$D$1,"")</f>
        <v/>
      </c>
      <c r="G18" s="28"/>
      <c r="H18" s="28" t="str">
        <f>IF('Scoring sheet'!I19=1,$D$1,"")</f>
        <v/>
      </c>
      <c r="I18" s="28"/>
      <c r="J18" s="28" t="str">
        <f>IF('Scoring sheet'!K19=1,$D$1,"")</f>
        <v/>
      </c>
      <c r="K18" s="28"/>
      <c r="L18" s="28" t="str">
        <f>IF('Scoring sheet'!M19=1,$D$1,"")</f>
        <v/>
      </c>
      <c r="M18" s="28"/>
      <c r="N18" s="28" t="str">
        <f>IF('Scoring sheet'!O19=1,$D$1,"")</f>
        <v/>
      </c>
      <c r="O18" s="28"/>
      <c r="P18" s="28" t="str">
        <f>IF('Scoring sheet'!Q19=1,$D$1,"")</f>
        <v/>
      </c>
      <c r="Q18" s="28"/>
      <c r="R18" s="28" t="str">
        <f>IF('Scoring sheet'!S19=1,$D$1,"")</f>
        <v/>
      </c>
      <c r="S18" s="28"/>
      <c r="T18" s="28" t="str">
        <f>IF('Scoring sheet'!U19=1,$D$1,"")</f>
        <v/>
      </c>
      <c r="U18" s="28"/>
      <c r="V18" s="28" t="str">
        <f>IF('Scoring sheet'!W19=1,$D$1,"")</f>
        <v/>
      </c>
      <c r="W18" s="28"/>
      <c r="X18" s="28" t="str">
        <f>IF('Scoring sheet'!Y19=1,$D$1,"")</f>
        <v/>
      </c>
      <c r="Y18" s="28"/>
      <c r="Z18" s="28" t="str">
        <f>IF('Scoring sheet'!AA19=1,$D$1,"")</f>
        <v/>
      </c>
      <c r="AA18" s="28"/>
      <c r="AB18" s="28" t="str">
        <f>IF('Scoring sheet'!AC19=1,$D$1,"")</f>
        <v/>
      </c>
      <c r="AC18" s="28"/>
      <c r="AD18" s="28" t="str">
        <f>IF('Scoring sheet'!AE19=1,$D$1,"")</f>
        <v/>
      </c>
      <c r="AE18" s="28"/>
      <c r="AF18" s="28" t="str">
        <f>IF('Scoring sheet'!AG19=1,$D$1,"")</f>
        <v/>
      </c>
      <c r="AG18" s="28"/>
      <c r="AH18" s="28" t="str">
        <f>IF('Scoring sheet'!AI19=1,$D$1,"")</f>
        <v/>
      </c>
      <c r="AI18" s="28"/>
      <c r="AJ18" s="28" t="str">
        <f>IF('Scoring sheet'!AK19=1,$D$1,"")</f>
        <v/>
      </c>
      <c r="AK18" s="28"/>
      <c r="AL18" s="28" t="str">
        <f>IF('Scoring sheet'!AM19=1,$D$1,"")</f>
        <v/>
      </c>
      <c r="AM18" s="28"/>
      <c r="AN18" s="28" t="str">
        <f>IF('Scoring sheet'!AO19=1,$D$1,"")</f>
        <v/>
      </c>
      <c r="AO18" s="28"/>
      <c r="AP18" s="28" t="str">
        <f>IF('Scoring sheet'!AQ19=1,$D$1,"")</f>
        <v/>
      </c>
      <c r="AQ18" s="28"/>
    </row>
    <row r="19" spans="2:43" ht="18" x14ac:dyDescent="0.25">
      <c r="B19" s="13" t="s">
        <v>64</v>
      </c>
      <c r="C19" s="32"/>
      <c r="D19" s="37" t="str">
        <f>IF('Scoring sheet'!E20=1,$D$1,"")</f>
        <v/>
      </c>
      <c r="E19" s="37"/>
      <c r="F19" s="37" t="str">
        <f>IF('Scoring sheet'!G20=1,$D$1,"")</f>
        <v/>
      </c>
      <c r="G19" s="37"/>
      <c r="H19" s="37" t="str">
        <f>IF('Scoring sheet'!I20=1,$D$1,"")</f>
        <v/>
      </c>
      <c r="I19" s="37"/>
      <c r="J19" s="37" t="str">
        <f>IF('Scoring sheet'!K20=1,$D$1,"")</f>
        <v/>
      </c>
      <c r="K19" s="37"/>
      <c r="L19" s="37" t="str">
        <f>IF('Scoring sheet'!M20=1,$D$1,"")</f>
        <v/>
      </c>
      <c r="M19" s="37"/>
      <c r="N19" s="37" t="str">
        <f>IF('Scoring sheet'!O20=1,$D$1,"")</f>
        <v/>
      </c>
      <c r="O19" s="37"/>
      <c r="P19" s="37" t="str">
        <f>IF('Scoring sheet'!Q20=1,$D$1,"")</f>
        <v/>
      </c>
      <c r="Q19" s="37"/>
      <c r="R19" s="37" t="str">
        <f>IF('Scoring sheet'!S20=1,$D$1,"")</f>
        <v/>
      </c>
      <c r="S19" s="37"/>
      <c r="T19" s="37" t="str">
        <f>IF('Scoring sheet'!U20=1,$D$1,"")</f>
        <v/>
      </c>
      <c r="U19" s="37"/>
      <c r="V19" s="37" t="str">
        <f>IF('Scoring sheet'!W20=1,$D$1,"")</f>
        <v/>
      </c>
      <c r="W19" s="37"/>
      <c r="X19" s="37" t="str">
        <f>IF('Scoring sheet'!Y20=1,$D$1,"")</f>
        <v/>
      </c>
      <c r="Y19" s="37"/>
      <c r="Z19" s="37" t="str">
        <f>IF('Scoring sheet'!AA20=1,$D$1,"")</f>
        <v/>
      </c>
      <c r="AA19" s="37"/>
      <c r="AB19" s="37" t="str">
        <f>IF('Scoring sheet'!AC20=1,$D$1,"")</f>
        <v/>
      </c>
      <c r="AC19" s="37"/>
      <c r="AD19" s="37" t="str">
        <f>IF('Scoring sheet'!AE20=1,$D$1,"")</f>
        <v/>
      </c>
      <c r="AE19" s="37"/>
      <c r="AF19" s="37" t="str">
        <f>IF('Scoring sheet'!AG20=1,$D$1,"")</f>
        <v/>
      </c>
      <c r="AG19" s="37"/>
      <c r="AH19" s="37" t="str">
        <f>IF('Scoring sheet'!AI20=1,$D$1,"")</f>
        <v/>
      </c>
      <c r="AI19" s="37"/>
      <c r="AJ19" s="37" t="str">
        <f>IF('Scoring sheet'!AK20=1,$D$1,"")</f>
        <v/>
      </c>
      <c r="AK19" s="37"/>
      <c r="AL19" s="37" t="str">
        <f>IF('Scoring sheet'!AM20=1,$D$1,"")</f>
        <v/>
      </c>
      <c r="AM19" s="37"/>
      <c r="AN19" s="37" t="str">
        <f>IF('Scoring sheet'!AO20=1,$D$1,"")</f>
        <v/>
      </c>
      <c r="AO19" s="37"/>
      <c r="AP19" s="37" t="str">
        <f>IF('Scoring sheet'!AQ20=1,$D$1,"")</f>
        <v/>
      </c>
      <c r="AQ19" s="37"/>
    </row>
    <row r="20" spans="2:43" ht="18" x14ac:dyDescent="0.25">
      <c r="B20" s="5" t="s">
        <v>62</v>
      </c>
      <c r="C20" t="s">
        <v>127</v>
      </c>
      <c r="D20" s="28" t="str">
        <f>IF('Scoring sheet'!E21=1,$D$1,"")</f>
        <v/>
      </c>
      <c r="E20" s="28"/>
      <c r="F20" s="28" t="str">
        <f>IF('Scoring sheet'!G21=1,$D$1,"")</f>
        <v/>
      </c>
      <c r="G20" s="28"/>
      <c r="H20" s="28" t="str">
        <f>IF('Scoring sheet'!I21=1,$D$1,"")</f>
        <v/>
      </c>
      <c r="I20" s="28"/>
      <c r="J20" s="28" t="str">
        <f>IF('Scoring sheet'!K21=1,$D$1,"")</f>
        <v/>
      </c>
      <c r="K20" s="28"/>
      <c r="L20" s="28" t="str">
        <f>IF('Scoring sheet'!M21=1,$D$1,"")</f>
        <v/>
      </c>
      <c r="M20" s="28"/>
      <c r="N20" s="28" t="str">
        <f>IF('Scoring sheet'!O21=1,$D$1,"")</f>
        <v/>
      </c>
      <c r="O20" s="28"/>
      <c r="P20" s="28" t="str">
        <f>IF('Scoring sheet'!Q21=1,$D$1,"")</f>
        <v/>
      </c>
      <c r="Q20" s="28"/>
      <c r="R20" s="28" t="str">
        <f>IF('Scoring sheet'!S21=1,$D$1,"")</f>
        <v/>
      </c>
      <c r="S20" s="28"/>
      <c r="T20" s="28" t="str">
        <f>IF('Scoring sheet'!U21=1,$D$1,"")</f>
        <v/>
      </c>
      <c r="U20" s="28"/>
      <c r="V20" s="28" t="str">
        <f>IF('Scoring sheet'!W21=1,$D$1,"")</f>
        <v/>
      </c>
      <c r="W20" s="28"/>
      <c r="X20" s="28" t="str">
        <f>IF('Scoring sheet'!Y21=1,$D$1,"")</f>
        <v/>
      </c>
      <c r="Y20" s="28"/>
      <c r="Z20" s="28" t="str">
        <f>IF('Scoring sheet'!AA21=1,$D$1,"")</f>
        <v/>
      </c>
      <c r="AA20" s="28"/>
      <c r="AB20" s="28" t="str">
        <f>IF('Scoring sheet'!AC21=1,$D$1,"")</f>
        <v/>
      </c>
      <c r="AC20" s="28"/>
      <c r="AD20" s="28" t="str">
        <f>IF('Scoring sheet'!AE21=1,$D$1,"")</f>
        <v/>
      </c>
      <c r="AE20" s="28"/>
      <c r="AF20" s="28" t="str">
        <f>IF('Scoring sheet'!AG21=1,$D$1,"")</f>
        <v/>
      </c>
      <c r="AG20" s="28"/>
      <c r="AH20" s="28" t="str">
        <f>IF('Scoring sheet'!AI21=1,$D$1,"")</f>
        <v/>
      </c>
      <c r="AI20" s="28"/>
      <c r="AJ20" s="28" t="str">
        <f>IF('Scoring sheet'!AK21=1,$D$1,"")</f>
        <v/>
      </c>
      <c r="AK20" s="28"/>
      <c r="AL20" s="28" t="str">
        <f>IF('Scoring sheet'!AM21=1,$D$1,"")</f>
        <v/>
      </c>
      <c r="AM20" s="28"/>
      <c r="AN20" s="28" t="str">
        <f>IF('Scoring sheet'!AO21=1,$D$1,"")</f>
        <v/>
      </c>
      <c r="AO20" s="28"/>
      <c r="AP20" s="28" t="str">
        <f>IF('Scoring sheet'!AQ21=1,$D$1,"")</f>
        <v/>
      </c>
      <c r="AQ20" s="28"/>
    </row>
    <row r="21" spans="2:43" ht="18" x14ac:dyDescent="0.25">
      <c r="B21" s="5" t="s">
        <v>63</v>
      </c>
      <c r="C21" t="s">
        <v>128</v>
      </c>
      <c r="D21" s="28" t="str">
        <f>IF('Scoring sheet'!E22=1,$D$1,"")</f>
        <v/>
      </c>
      <c r="E21" s="28"/>
      <c r="F21" s="28" t="str">
        <f>IF('Scoring sheet'!G22=1,$D$1,"")</f>
        <v/>
      </c>
      <c r="G21" s="28"/>
      <c r="H21" s="28" t="str">
        <f>IF('Scoring sheet'!I22=1,$D$1,"")</f>
        <v/>
      </c>
      <c r="I21" s="28"/>
      <c r="J21" s="28" t="str">
        <f>IF('Scoring sheet'!K22=1,$D$1,"")</f>
        <v/>
      </c>
      <c r="K21" s="28"/>
      <c r="L21" s="28" t="str">
        <f>IF('Scoring sheet'!M22=1,$D$1,"")</f>
        <v/>
      </c>
      <c r="M21" s="28"/>
      <c r="N21" s="28" t="str">
        <f>IF('Scoring sheet'!O22=1,$D$1,"")</f>
        <v/>
      </c>
      <c r="O21" s="28"/>
      <c r="P21" s="28" t="str">
        <f>IF('Scoring sheet'!Q22=1,$D$1,"")</f>
        <v/>
      </c>
      <c r="Q21" s="28"/>
      <c r="R21" s="28" t="str">
        <f>IF('Scoring sheet'!S22=1,$D$1,"")</f>
        <v/>
      </c>
      <c r="S21" s="28"/>
      <c r="T21" s="28" t="str">
        <f>IF('Scoring sheet'!U22=1,$D$1,"")</f>
        <v/>
      </c>
      <c r="U21" s="28"/>
      <c r="V21" s="28" t="str">
        <f>IF('Scoring sheet'!W22=1,$D$1,"")</f>
        <v/>
      </c>
      <c r="W21" s="28"/>
      <c r="X21" s="28" t="str">
        <f>IF('Scoring sheet'!Y22=1,$D$1,"")</f>
        <v/>
      </c>
      <c r="Y21" s="28"/>
      <c r="Z21" s="28" t="str">
        <f>IF('Scoring sheet'!AA22=1,$D$1,"")</f>
        <v/>
      </c>
      <c r="AA21" s="28"/>
      <c r="AB21" s="28" t="str">
        <f>IF('Scoring sheet'!AC22=1,$D$1,"")</f>
        <v/>
      </c>
      <c r="AC21" s="28"/>
      <c r="AD21" s="28" t="str">
        <f>IF('Scoring sheet'!AE22=1,$D$1,"")</f>
        <v/>
      </c>
      <c r="AE21" s="28"/>
      <c r="AF21" s="28" t="str">
        <f>IF('Scoring sheet'!AG22=1,$D$1,"")</f>
        <v/>
      </c>
      <c r="AG21" s="28"/>
      <c r="AH21" s="28" t="str">
        <f>IF('Scoring sheet'!AI22=1,$D$1,"")</f>
        <v/>
      </c>
      <c r="AI21" s="28"/>
      <c r="AJ21" s="28" t="str">
        <f>IF('Scoring sheet'!AK22=1,$D$1,"")</f>
        <v/>
      </c>
      <c r="AK21" s="28"/>
      <c r="AL21" s="28" t="str">
        <f>IF('Scoring sheet'!AM22=1,$D$1,"")</f>
        <v/>
      </c>
      <c r="AM21" s="28"/>
      <c r="AN21" s="28" t="str">
        <f>IF('Scoring sheet'!AO22=1,$D$1,"")</f>
        <v/>
      </c>
      <c r="AO21" s="28"/>
      <c r="AP21" s="28" t="str">
        <f>IF('Scoring sheet'!AQ22=1,$D$1,"")</f>
        <v/>
      </c>
      <c r="AQ21" s="28"/>
    </row>
    <row r="22" spans="2:43" ht="18" x14ac:dyDescent="0.25">
      <c r="B22" s="7" t="s">
        <v>9</v>
      </c>
      <c r="D22" s="28" t="str">
        <f>IF('Scoring sheet'!E23=1,$D$1,"")</f>
        <v/>
      </c>
      <c r="E22" s="28"/>
      <c r="F22" s="28" t="str">
        <f>IF('Scoring sheet'!G23=1,$D$1,"")</f>
        <v/>
      </c>
      <c r="G22" s="28"/>
      <c r="H22" s="28" t="str">
        <f>IF('Scoring sheet'!I23=1,$D$1,"")</f>
        <v/>
      </c>
      <c r="I22" s="28"/>
      <c r="J22" s="28" t="str">
        <f>IF('Scoring sheet'!K23=1,$D$1,"")</f>
        <v/>
      </c>
      <c r="K22" s="28"/>
      <c r="L22" s="28" t="str">
        <f>IF('Scoring sheet'!M23=1,$D$1,"")</f>
        <v/>
      </c>
      <c r="M22" s="28"/>
      <c r="N22" s="28" t="str">
        <f>IF('Scoring sheet'!O23=1,$D$1,"")</f>
        <v/>
      </c>
      <c r="O22" s="28"/>
      <c r="P22" s="28" t="str">
        <f>IF('Scoring sheet'!Q23=1,$D$1,"")</f>
        <v/>
      </c>
      <c r="Q22" s="28"/>
      <c r="R22" s="28" t="str">
        <f>IF('Scoring sheet'!S23=1,$D$1,"")</f>
        <v/>
      </c>
      <c r="S22" s="28"/>
      <c r="T22" s="28" t="str">
        <f>IF('Scoring sheet'!U23=1,$D$1,"")</f>
        <v/>
      </c>
      <c r="U22" s="28"/>
      <c r="V22" s="28" t="str">
        <f>IF('Scoring sheet'!W23=1,$D$1,"")</f>
        <v/>
      </c>
      <c r="W22" s="28"/>
      <c r="X22" s="28" t="str">
        <f>IF('Scoring sheet'!Y23=1,$D$1,"")</f>
        <v/>
      </c>
      <c r="Y22" s="28"/>
      <c r="Z22" s="28" t="str">
        <f>IF('Scoring sheet'!AA23=1,$D$1,"")</f>
        <v/>
      </c>
      <c r="AA22" s="28"/>
      <c r="AB22" s="28" t="str">
        <f>IF('Scoring sheet'!AC23=1,$D$1,"")</f>
        <v/>
      </c>
      <c r="AC22" s="28"/>
      <c r="AD22" s="28" t="str">
        <f>IF('Scoring sheet'!AE23=1,$D$1,"")</f>
        <v/>
      </c>
      <c r="AE22" s="28"/>
      <c r="AF22" s="28" t="str">
        <f>IF('Scoring sheet'!AG23=1,$D$1,"")</f>
        <v/>
      </c>
      <c r="AG22" s="28"/>
      <c r="AH22" s="28" t="str">
        <f>IF('Scoring sheet'!AI23=1,$D$1,"")</f>
        <v/>
      </c>
      <c r="AI22" s="28"/>
      <c r="AJ22" s="28" t="str">
        <f>IF('Scoring sheet'!AK23=1,$D$1,"")</f>
        <v/>
      </c>
      <c r="AK22" s="28"/>
      <c r="AL22" s="28" t="str">
        <f>IF('Scoring sheet'!AM23=1,$D$1,"")</f>
        <v/>
      </c>
      <c r="AM22" s="28"/>
      <c r="AN22" s="28" t="str">
        <f>IF('Scoring sheet'!AO23=1,$D$1,"")</f>
        <v/>
      </c>
      <c r="AO22" s="28"/>
      <c r="AP22" s="28" t="str">
        <f>IF('Scoring sheet'!AQ23=1,$D$1,"")</f>
        <v/>
      </c>
      <c r="AQ22" s="28"/>
    </row>
    <row r="23" spans="2:43" ht="18" x14ac:dyDescent="0.25">
      <c r="B23" s="7" t="s">
        <v>10</v>
      </c>
      <c r="D23" s="28" t="str">
        <f>IF('Scoring sheet'!E24=1,$D$1,"")</f>
        <v/>
      </c>
      <c r="E23" s="28"/>
      <c r="F23" s="28" t="str">
        <f>IF('Scoring sheet'!G24=1,$D$1,"")</f>
        <v/>
      </c>
      <c r="G23" s="28"/>
      <c r="H23" s="28" t="str">
        <f>IF('Scoring sheet'!I24=1,$D$1,"")</f>
        <v/>
      </c>
      <c r="I23" s="28"/>
      <c r="J23" s="28" t="str">
        <f>IF('Scoring sheet'!K24=1,$D$1,"")</f>
        <v/>
      </c>
      <c r="K23" s="28"/>
      <c r="L23" s="28" t="str">
        <f>IF('Scoring sheet'!M24=1,$D$1,"")</f>
        <v/>
      </c>
      <c r="M23" s="28"/>
      <c r="N23" s="28" t="str">
        <f>IF('Scoring sheet'!O24=1,$D$1,"")</f>
        <v/>
      </c>
      <c r="O23" s="28"/>
      <c r="P23" s="28" t="str">
        <f>IF('Scoring sheet'!Q24=1,$D$1,"")</f>
        <v/>
      </c>
      <c r="Q23" s="28"/>
      <c r="R23" s="28" t="str">
        <f>IF('Scoring sheet'!S24=1,$D$1,"")</f>
        <v/>
      </c>
      <c r="S23" s="28"/>
      <c r="T23" s="28" t="str">
        <f>IF('Scoring sheet'!U24=1,$D$1,"")</f>
        <v/>
      </c>
      <c r="U23" s="28"/>
      <c r="V23" s="28" t="str">
        <f>IF('Scoring sheet'!W24=1,$D$1,"")</f>
        <v/>
      </c>
      <c r="W23" s="28"/>
      <c r="X23" s="28" t="str">
        <f>IF('Scoring sheet'!Y24=1,$D$1,"")</f>
        <v/>
      </c>
      <c r="Y23" s="28"/>
      <c r="Z23" s="28" t="str">
        <f>IF('Scoring sheet'!AA24=1,$D$1,"")</f>
        <v/>
      </c>
      <c r="AA23" s="28"/>
      <c r="AB23" s="28" t="str">
        <f>IF('Scoring sheet'!AC24=1,$D$1,"")</f>
        <v/>
      </c>
      <c r="AC23" s="28"/>
      <c r="AD23" s="28" t="str">
        <f>IF('Scoring sheet'!AE24=1,$D$1,"")</f>
        <v/>
      </c>
      <c r="AE23" s="28"/>
      <c r="AF23" s="28" t="str">
        <f>IF('Scoring sheet'!AG24=1,$D$1,"")</f>
        <v/>
      </c>
      <c r="AG23" s="28"/>
      <c r="AH23" s="28" t="str">
        <f>IF('Scoring sheet'!AI24=1,$D$1,"")</f>
        <v/>
      </c>
      <c r="AI23" s="28"/>
      <c r="AJ23" s="28" t="str">
        <f>IF('Scoring sheet'!AK24=1,$D$1,"")</f>
        <v/>
      </c>
      <c r="AK23" s="28"/>
      <c r="AL23" s="28" t="str">
        <f>IF('Scoring sheet'!AM24=1,$D$1,"")</f>
        <v/>
      </c>
      <c r="AM23" s="28"/>
      <c r="AN23" s="28" t="str">
        <f>IF('Scoring sheet'!AO24=1,$D$1,"")</f>
        <v/>
      </c>
      <c r="AO23" s="28"/>
      <c r="AP23" s="28" t="str">
        <f>IF('Scoring sheet'!AQ24=1,$D$1,"")</f>
        <v/>
      </c>
      <c r="AQ23" s="28"/>
    </row>
    <row r="24" spans="2:43" ht="18" x14ac:dyDescent="0.25">
      <c r="B24" s="13" t="s">
        <v>65</v>
      </c>
      <c r="C24" s="32"/>
      <c r="D24" s="37" t="str">
        <f>IF('Scoring sheet'!E25=1,$D$1,"")</f>
        <v/>
      </c>
      <c r="E24" s="37"/>
      <c r="F24" s="37" t="str">
        <f>IF('Scoring sheet'!G25=1,$D$1,"")</f>
        <v/>
      </c>
      <c r="G24" s="37"/>
      <c r="H24" s="37" t="str">
        <f>IF('Scoring sheet'!I25=1,$D$1,"")</f>
        <v/>
      </c>
      <c r="I24" s="37"/>
      <c r="J24" s="37" t="str">
        <f>IF('Scoring sheet'!K25=1,$D$1,"")</f>
        <v/>
      </c>
      <c r="K24" s="37"/>
      <c r="L24" s="37" t="str">
        <f>IF('Scoring sheet'!M25=1,$D$1,"")</f>
        <v/>
      </c>
      <c r="M24" s="37"/>
      <c r="N24" s="37" t="str">
        <f>IF('Scoring sheet'!O25=1,$D$1,"")</f>
        <v/>
      </c>
      <c r="O24" s="37"/>
      <c r="P24" s="37" t="str">
        <f>IF('Scoring sheet'!Q25=1,$D$1,"")</f>
        <v/>
      </c>
      <c r="Q24" s="37"/>
      <c r="R24" s="37" t="str">
        <f>IF('Scoring sheet'!S25=1,$D$1,"")</f>
        <v/>
      </c>
      <c r="S24" s="37"/>
      <c r="T24" s="37" t="str">
        <f>IF('Scoring sheet'!U25=1,$D$1,"")</f>
        <v/>
      </c>
      <c r="U24" s="37"/>
      <c r="V24" s="37" t="str">
        <f>IF('Scoring sheet'!W25=1,$D$1,"")</f>
        <v/>
      </c>
      <c r="W24" s="37"/>
      <c r="X24" s="37" t="str">
        <f>IF('Scoring sheet'!Y25=1,$D$1,"")</f>
        <v/>
      </c>
      <c r="Y24" s="37"/>
      <c r="Z24" s="37" t="str">
        <f>IF('Scoring sheet'!AA25=1,$D$1,"")</f>
        <v/>
      </c>
      <c r="AA24" s="37"/>
      <c r="AB24" s="37" t="str">
        <f>IF('Scoring sheet'!AC25=1,$D$1,"")</f>
        <v/>
      </c>
      <c r="AC24" s="37"/>
      <c r="AD24" s="37" t="str">
        <f>IF('Scoring sheet'!AE25=1,$D$1,"")</f>
        <v/>
      </c>
      <c r="AE24" s="37"/>
      <c r="AF24" s="37" t="str">
        <f>IF('Scoring sheet'!AG25=1,$D$1,"")</f>
        <v/>
      </c>
      <c r="AG24" s="37"/>
      <c r="AH24" s="37" t="str">
        <f>IF('Scoring sheet'!AI25=1,$D$1,"")</f>
        <v/>
      </c>
      <c r="AI24" s="37"/>
      <c r="AJ24" s="37" t="str">
        <f>IF('Scoring sheet'!AK25=1,$D$1,"")</f>
        <v/>
      </c>
      <c r="AK24" s="37"/>
      <c r="AL24" s="37" t="str">
        <f>IF('Scoring sheet'!AM25=1,$D$1,"")</f>
        <v/>
      </c>
      <c r="AM24" s="37"/>
      <c r="AN24" s="37" t="str">
        <f>IF('Scoring sheet'!AO25=1,$D$1,"")</f>
        <v/>
      </c>
      <c r="AO24" s="37"/>
      <c r="AP24" s="37" t="str">
        <f>IF('Scoring sheet'!AQ25=1,$D$1,"")</f>
        <v/>
      </c>
      <c r="AQ24" s="37"/>
    </row>
    <row r="25" spans="2:43" ht="18" x14ac:dyDescent="0.25">
      <c r="B25" s="5" t="s">
        <v>68</v>
      </c>
      <c r="C25" t="s">
        <v>129</v>
      </c>
      <c r="D25" s="28" t="str">
        <f>IF('Scoring sheet'!E26=1,$D$1,"")</f>
        <v/>
      </c>
      <c r="E25" s="28"/>
      <c r="F25" s="28" t="str">
        <f>IF('Scoring sheet'!G26=1,$D$1,"")</f>
        <v/>
      </c>
      <c r="G25" s="28"/>
      <c r="H25" s="28" t="str">
        <f>IF('Scoring sheet'!I26=1,$D$1,"")</f>
        <v/>
      </c>
      <c r="I25" s="28"/>
      <c r="J25" s="28" t="str">
        <f>IF('Scoring sheet'!K26=1,$D$1,"")</f>
        <v/>
      </c>
      <c r="K25" s="28"/>
      <c r="L25" s="28" t="str">
        <f>IF('Scoring sheet'!M26=1,$D$1,"")</f>
        <v/>
      </c>
      <c r="M25" s="28"/>
      <c r="N25" s="28" t="str">
        <f>IF('Scoring sheet'!O26=1,$D$1,"")</f>
        <v/>
      </c>
      <c r="O25" s="28"/>
      <c r="P25" s="28" t="str">
        <f>IF('Scoring sheet'!Q26=1,$D$1,"")</f>
        <v/>
      </c>
      <c r="Q25" s="28"/>
      <c r="R25" s="28" t="str">
        <f>IF('Scoring sheet'!S26=1,$D$1,"")</f>
        <v/>
      </c>
      <c r="S25" s="28"/>
      <c r="T25" s="28" t="str">
        <f>IF('Scoring sheet'!U26=1,$D$1,"")</f>
        <v/>
      </c>
      <c r="U25" s="28"/>
      <c r="V25" s="28" t="str">
        <f>IF('Scoring sheet'!W26=1,$D$1,"")</f>
        <v/>
      </c>
      <c r="W25" s="28"/>
      <c r="X25" s="28" t="str">
        <f>IF('Scoring sheet'!Y26=1,$D$1,"")</f>
        <v/>
      </c>
      <c r="Y25" s="28"/>
      <c r="Z25" s="28" t="str">
        <f>IF('Scoring sheet'!AA26=1,$D$1,"")</f>
        <v/>
      </c>
      <c r="AA25" s="28"/>
      <c r="AB25" s="28" t="str">
        <f>IF('Scoring sheet'!AC26=1,$D$1,"")</f>
        <v/>
      </c>
      <c r="AC25" s="28"/>
      <c r="AD25" s="28" t="str">
        <f>IF('Scoring sheet'!AE26=1,$D$1,"")</f>
        <v/>
      </c>
      <c r="AE25" s="28"/>
      <c r="AF25" s="28" t="str">
        <f>IF('Scoring sheet'!AG26=1,$D$1,"")</f>
        <v/>
      </c>
      <c r="AG25" s="28"/>
      <c r="AH25" s="28" t="str">
        <f>IF('Scoring sheet'!AI26=1,$D$1,"")</f>
        <v/>
      </c>
      <c r="AI25" s="28"/>
      <c r="AJ25" s="28" t="str">
        <f>IF('Scoring sheet'!AK26=1,$D$1,"")</f>
        <v/>
      </c>
      <c r="AK25" s="28"/>
      <c r="AL25" s="28" t="str">
        <f>IF('Scoring sheet'!AM26=1,$D$1,"")</f>
        <v/>
      </c>
      <c r="AM25" s="28"/>
      <c r="AN25" s="28" t="str">
        <f>IF('Scoring sheet'!AO26=1,$D$1,"")</f>
        <v/>
      </c>
      <c r="AO25" s="28"/>
      <c r="AP25" s="28" t="str">
        <f>IF('Scoring sheet'!AQ26=1,$D$1,"")</f>
        <v/>
      </c>
      <c r="AQ25" s="28"/>
    </row>
    <row r="26" spans="2:43" ht="18" x14ac:dyDescent="0.25">
      <c r="B26" s="7" t="s">
        <v>11</v>
      </c>
      <c r="C26" t="s">
        <v>130</v>
      </c>
      <c r="D26" s="28" t="str">
        <f>IF('Scoring sheet'!E27=1,$D$1,"")</f>
        <v/>
      </c>
      <c r="E26" s="28"/>
      <c r="F26" s="28" t="str">
        <f>IF('Scoring sheet'!G27=1,$D$1,"")</f>
        <v/>
      </c>
      <c r="G26" s="28"/>
      <c r="H26" s="28" t="str">
        <f>IF('Scoring sheet'!I27=1,$D$1,"")</f>
        <v/>
      </c>
      <c r="I26" s="28"/>
      <c r="J26" s="28" t="str">
        <f>IF('Scoring sheet'!K27=1,$D$1,"")</f>
        <v/>
      </c>
      <c r="K26" s="28"/>
      <c r="L26" s="28" t="str">
        <f>IF('Scoring sheet'!M27=1,$D$1,"")</f>
        <v/>
      </c>
      <c r="M26" s="28"/>
      <c r="N26" s="28" t="str">
        <f>IF('Scoring sheet'!O27=1,$D$1,"")</f>
        <v/>
      </c>
      <c r="O26" s="28"/>
      <c r="P26" s="28" t="str">
        <f>IF('Scoring sheet'!Q27=1,$D$1,"")</f>
        <v/>
      </c>
      <c r="Q26" s="28"/>
      <c r="R26" s="28" t="str">
        <f>IF('Scoring sheet'!S27=1,$D$1,"")</f>
        <v/>
      </c>
      <c r="S26" s="28"/>
      <c r="T26" s="28" t="str">
        <f>IF('Scoring sheet'!U27=1,$D$1,"")</f>
        <v/>
      </c>
      <c r="U26" s="28"/>
      <c r="V26" s="28" t="str">
        <f>IF('Scoring sheet'!W27=1,$D$1,"")</f>
        <v/>
      </c>
      <c r="W26" s="28"/>
      <c r="X26" s="28" t="str">
        <f>IF('Scoring sheet'!Y27=1,$D$1,"")</f>
        <v/>
      </c>
      <c r="Y26" s="28"/>
      <c r="Z26" s="28" t="str">
        <f>IF('Scoring sheet'!AA27=1,$D$1,"")</f>
        <v/>
      </c>
      <c r="AA26" s="28"/>
      <c r="AB26" s="28" t="str">
        <f>IF('Scoring sheet'!AC27=1,$D$1,"")</f>
        <v/>
      </c>
      <c r="AC26" s="28"/>
      <c r="AD26" s="28" t="str">
        <f>IF('Scoring sheet'!AE27=1,$D$1,"")</f>
        <v/>
      </c>
      <c r="AE26" s="28"/>
      <c r="AF26" s="28" t="str">
        <f>IF('Scoring sheet'!AG27=1,$D$1,"")</f>
        <v/>
      </c>
      <c r="AG26" s="28"/>
      <c r="AH26" s="28" t="str">
        <f>IF('Scoring sheet'!AI27=1,$D$1,"")</f>
        <v/>
      </c>
      <c r="AI26" s="28"/>
      <c r="AJ26" s="28" t="str">
        <f>IF('Scoring sheet'!AK27=1,$D$1,"")</f>
        <v/>
      </c>
      <c r="AK26" s="28"/>
      <c r="AL26" s="28" t="str">
        <f>IF('Scoring sheet'!AM27=1,$D$1,"")</f>
        <v/>
      </c>
      <c r="AM26" s="28"/>
      <c r="AN26" s="28" t="str">
        <f>IF('Scoring sheet'!AO27=1,$D$1,"")</f>
        <v/>
      </c>
      <c r="AO26" s="28"/>
      <c r="AP26" s="28" t="str">
        <f>IF('Scoring sheet'!AQ27=1,$D$1,"")</f>
        <v/>
      </c>
      <c r="AQ26" s="28"/>
    </row>
    <row r="27" spans="2:43" ht="18" x14ac:dyDescent="0.25">
      <c r="B27" s="7" t="s">
        <v>12</v>
      </c>
      <c r="C27" s="32"/>
      <c r="D27" s="37" t="str">
        <f>IF('Scoring sheet'!E28=1,$D$1,"")</f>
        <v/>
      </c>
      <c r="E27" s="37"/>
      <c r="F27" s="37" t="str">
        <f>IF('Scoring sheet'!G28=1,$D$1,"")</f>
        <v/>
      </c>
      <c r="G27" s="37"/>
      <c r="H27" s="37" t="str">
        <f>IF('Scoring sheet'!I28=1,$D$1,"")</f>
        <v/>
      </c>
      <c r="I27" s="37"/>
      <c r="J27" s="37" t="str">
        <f>IF('Scoring sheet'!K28=1,$D$1,"")</f>
        <v/>
      </c>
      <c r="K27" s="37"/>
      <c r="L27" s="37" t="str">
        <f>IF('Scoring sheet'!M28=1,$D$1,"")</f>
        <v/>
      </c>
      <c r="M27" s="37"/>
      <c r="N27" s="37" t="str">
        <f>IF('Scoring sheet'!O28=1,$D$1,"")</f>
        <v/>
      </c>
      <c r="O27" s="37"/>
      <c r="P27" s="37" t="str">
        <f>IF('Scoring sheet'!Q28=1,$D$1,"")</f>
        <v/>
      </c>
      <c r="Q27" s="37"/>
      <c r="R27" s="37" t="str">
        <f>IF('Scoring sheet'!S28=1,$D$1,"")</f>
        <v/>
      </c>
      <c r="S27" s="37"/>
      <c r="T27" s="37" t="str">
        <f>IF('Scoring sheet'!U28=1,$D$1,"")</f>
        <v/>
      </c>
      <c r="U27" s="37"/>
      <c r="V27" s="37" t="str">
        <f>IF('Scoring sheet'!W28=1,$D$1,"")</f>
        <v/>
      </c>
      <c r="W27" s="37"/>
      <c r="X27" s="37" t="str">
        <f>IF('Scoring sheet'!Y28=1,$D$1,"")</f>
        <v/>
      </c>
      <c r="Y27" s="37"/>
      <c r="Z27" s="37" t="str">
        <f>IF('Scoring sheet'!AA28=1,$D$1,"")</f>
        <v/>
      </c>
      <c r="AA27" s="37"/>
      <c r="AB27" s="37" t="str">
        <f>IF('Scoring sheet'!AC28=1,$D$1,"")</f>
        <v/>
      </c>
      <c r="AC27" s="37"/>
      <c r="AD27" s="37" t="str">
        <f>IF('Scoring sheet'!AE28=1,$D$1,"")</f>
        <v/>
      </c>
      <c r="AE27" s="37"/>
      <c r="AF27" s="37" t="str">
        <f>IF('Scoring sheet'!AG28=1,$D$1,"")</f>
        <v/>
      </c>
      <c r="AG27" s="37"/>
      <c r="AH27" s="37" t="str">
        <f>IF('Scoring sheet'!AI28=1,$D$1,"")</f>
        <v/>
      </c>
      <c r="AI27" s="37"/>
      <c r="AJ27" s="37" t="str">
        <f>IF('Scoring sheet'!AK28=1,$D$1,"")</f>
        <v/>
      </c>
      <c r="AK27" s="37"/>
      <c r="AL27" s="37" t="str">
        <f>IF('Scoring sheet'!AM28=1,$D$1,"")</f>
        <v/>
      </c>
      <c r="AM27" s="37"/>
      <c r="AN27" s="37" t="str">
        <f>IF('Scoring sheet'!AO28=1,$D$1,"")</f>
        <v/>
      </c>
      <c r="AO27" s="37"/>
      <c r="AP27" s="37" t="str">
        <f>IF('Scoring sheet'!AQ28=1,$D$1,"")</f>
        <v/>
      </c>
      <c r="AQ27" s="37"/>
    </row>
    <row r="28" spans="2:43" ht="18" x14ac:dyDescent="0.25">
      <c r="B28" s="13" t="s">
        <v>69</v>
      </c>
      <c r="C28" s="33" t="s">
        <v>131</v>
      </c>
      <c r="D28" s="38" t="str">
        <f>IF('Scoring sheet'!E29=1,$D$1,"")</f>
        <v/>
      </c>
      <c r="E28" s="38"/>
      <c r="F28" s="38" t="str">
        <f>IF('Scoring sheet'!G29=1,$D$1,"")</f>
        <v/>
      </c>
      <c r="G28" s="38"/>
      <c r="H28" s="38" t="str">
        <f>IF('Scoring sheet'!I29=1,$D$1,"")</f>
        <v/>
      </c>
      <c r="I28" s="38"/>
      <c r="J28" s="38" t="str">
        <f>IF('Scoring sheet'!K29=1,$D$1,"")</f>
        <v/>
      </c>
      <c r="K28" s="38"/>
      <c r="L28" s="38" t="str">
        <f>IF('Scoring sheet'!M29=1,$D$1,"")</f>
        <v/>
      </c>
      <c r="M28" s="38"/>
      <c r="N28" s="38" t="str">
        <f>IF('Scoring sheet'!O29=1,$D$1,"")</f>
        <v/>
      </c>
      <c r="O28" s="38"/>
      <c r="P28" s="38" t="str">
        <f>IF('Scoring sheet'!Q29=1,$D$1,"")</f>
        <v/>
      </c>
      <c r="Q28" s="38"/>
      <c r="R28" s="38" t="str">
        <f>IF('Scoring sheet'!S29=1,$D$1,"")</f>
        <v/>
      </c>
      <c r="S28" s="38"/>
      <c r="T28" s="38" t="str">
        <f>IF('Scoring sheet'!U29=1,$D$1,"")</f>
        <v/>
      </c>
      <c r="U28" s="38"/>
      <c r="V28" s="38" t="str">
        <f>IF('Scoring sheet'!W29=1,$D$1,"")</f>
        <v/>
      </c>
      <c r="W28" s="38"/>
      <c r="X28" s="38" t="str">
        <f>IF('Scoring sheet'!Y29=1,$D$1,"")</f>
        <v/>
      </c>
      <c r="Y28" s="38"/>
      <c r="Z28" s="38" t="str">
        <f>IF('Scoring sheet'!AA29=1,$D$1,"")</f>
        <v/>
      </c>
      <c r="AA28" s="38"/>
      <c r="AB28" s="38" t="str">
        <f>IF('Scoring sheet'!AC29=1,$D$1,"")</f>
        <v/>
      </c>
      <c r="AC28" s="38"/>
      <c r="AD28" s="38" t="str">
        <f>IF('Scoring sheet'!AE29=1,$D$1,"")</f>
        <v/>
      </c>
      <c r="AE28" s="38"/>
      <c r="AF28" s="38" t="str">
        <f>IF('Scoring sheet'!AG29=1,$D$1,"")</f>
        <v/>
      </c>
      <c r="AG28" s="38"/>
      <c r="AH28" s="38" t="str">
        <f>IF('Scoring sheet'!AI29=1,$D$1,"")</f>
        <v/>
      </c>
      <c r="AI28" s="38"/>
      <c r="AJ28" s="38" t="str">
        <f>IF('Scoring sheet'!AK29=1,$D$1,"")</f>
        <v/>
      </c>
      <c r="AK28" s="38"/>
      <c r="AL28" s="38" t="str">
        <f>IF('Scoring sheet'!AM29=1,$D$1,"")</f>
        <v/>
      </c>
      <c r="AM28" s="38"/>
      <c r="AN28" s="38" t="str">
        <f>IF('Scoring sheet'!AO29=1,$D$1,"")</f>
        <v/>
      </c>
      <c r="AO28" s="38"/>
      <c r="AP28" s="38" t="str">
        <f>IF('Scoring sheet'!AQ29=1,$D$1,"")</f>
        <v/>
      </c>
      <c r="AQ28" s="38"/>
    </row>
    <row r="29" spans="2:43" ht="18" x14ac:dyDescent="0.25">
      <c r="B29" s="5" t="s">
        <v>70</v>
      </c>
      <c r="C29" t="s">
        <v>132</v>
      </c>
      <c r="D29" s="28" t="str">
        <f>IF('Scoring sheet'!E30=1,$D$1,"")</f>
        <v/>
      </c>
      <c r="E29" s="28"/>
      <c r="F29" s="28" t="str">
        <f>IF('Scoring sheet'!G30=1,$D$1,"")</f>
        <v/>
      </c>
      <c r="G29" s="28"/>
      <c r="H29" s="28" t="str">
        <f>IF('Scoring sheet'!I30=1,$D$1,"")</f>
        <v/>
      </c>
      <c r="I29" s="28"/>
      <c r="J29" s="28" t="str">
        <f>IF('Scoring sheet'!K30=1,$D$1,"")</f>
        <v/>
      </c>
      <c r="K29" s="28"/>
      <c r="L29" s="28" t="str">
        <f>IF('Scoring sheet'!M30=1,$D$1,"")</f>
        <v/>
      </c>
      <c r="M29" s="28"/>
      <c r="N29" s="28" t="str">
        <f>IF('Scoring sheet'!O30=1,$D$1,"")</f>
        <v/>
      </c>
      <c r="O29" s="28"/>
      <c r="P29" s="28" t="str">
        <f>IF('Scoring sheet'!Q30=1,$D$1,"")</f>
        <v/>
      </c>
      <c r="Q29" s="28"/>
      <c r="R29" s="28" t="str">
        <f>IF('Scoring sheet'!S30=1,$D$1,"")</f>
        <v/>
      </c>
      <c r="S29" s="28"/>
      <c r="T29" s="28" t="str">
        <f>IF('Scoring sheet'!U30=1,$D$1,"")</f>
        <v/>
      </c>
      <c r="U29" s="28"/>
      <c r="V29" s="28" t="str">
        <f>IF('Scoring sheet'!W30=1,$D$1,"")</f>
        <v/>
      </c>
      <c r="W29" s="28"/>
      <c r="X29" s="28" t="str">
        <f>IF('Scoring sheet'!Y30=1,$D$1,"")</f>
        <v/>
      </c>
      <c r="Y29" s="28"/>
      <c r="Z29" s="28" t="str">
        <f>IF('Scoring sheet'!AA30=1,$D$1,"")</f>
        <v/>
      </c>
      <c r="AA29" s="28"/>
      <c r="AB29" s="28" t="str">
        <f>IF('Scoring sheet'!AC30=1,$D$1,"")</f>
        <v/>
      </c>
      <c r="AC29" s="28"/>
      <c r="AD29" s="28" t="str">
        <f>IF('Scoring sheet'!AE30=1,$D$1,"")</f>
        <v/>
      </c>
      <c r="AE29" s="28"/>
      <c r="AF29" s="28" t="str">
        <f>IF('Scoring sheet'!AG30=1,$D$1,"")</f>
        <v/>
      </c>
      <c r="AG29" s="28"/>
      <c r="AH29" s="28" t="str">
        <f>IF('Scoring sheet'!AI30=1,$D$1,"")</f>
        <v/>
      </c>
      <c r="AI29" s="28"/>
      <c r="AJ29" s="28" t="str">
        <f>IF('Scoring sheet'!AK30=1,$D$1,"")</f>
        <v/>
      </c>
      <c r="AK29" s="28"/>
      <c r="AL29" s="28" t="str">
        <f>IF('Scoring sheet'!AM30=1,$D$1,"")</f>
        <v/>
      </c>
      <c r="AM29" s="28"/>
      <c r="AN29" s="28" t="str">
        <f>IF('Scoring sheet'!AO30=1,$D$1,"")</f>
        <v/>
      </c>
      <c r="AO29" s="28"/>
      <c r="AP29" s="28" t="str">
        <f>IF('Scoring sheet'!AQ30=1,$D$1,"")</f>
        <v/>
      </c>
      <c r="AQ29" s="28"/>
    </row>
    <row r="30" spans="2:43" ht="18" x14ac:dyDescent="0.25">
      <c r="B30" s="7" t="s">
        <v>13</v>
      </c>
      <c r="C30" t="s">
        <v>133</v>
      </c>
      <c r="D30" s="28" t="str">
        <f>IF('Scoring sheet'!E31=1,$D$1,"")</f>
        <v/>
      </c>
      <c r="E30" s="28"/>
      <c r="F30" s="28" t="str">
        <f>IF('Scoring sheet'!G31=1,$D$1,"")</f>
        <v/>
      </c>
      <c r="G30" s="28"/>
      <c r="H30" s="28" t="str">
        <f>IF('Scoring sheet'!I31=1,$D$1,"")</f>
        <v/>
      </c>
      <c r="I30" s="28"/>
      <c r="J30" s="28" t="str">
        <f>IF('Scoring sheet'!K31=1,$D$1,"")</f>
        <v/>
      </c>
      <c r="K30" s="28"/>
      <c r="L30" s="28" t="str">
        <f>IF('Scoring sheet'!M31=1,$D$1,"")</f>
        <v/>
      </c>
      <c r="M30" s="28"/>
      <c r="N30" s="28" t="str">
        <f>IF('Scoring sheet'!O31=1,$D$1,"")</f>
        <v/>
      </c>
      <c r="O30" s="28"/>
      <c r="P30" s="28" t="str">
        <f>IF('Scoring sheet'!Q31=1,$D$1,"")</f>
        <v/>
      </c>
      <c r="Q30" s="28"/>
      <c r="R30" s="28" t="str">
        <f>IF('Scoring sheet'!S31=1,$D$1,"")</f>
        <v/>
      </c>
      <c r="S30" s="28"/>
      <c r="T30" s="28" t="str">
        <f>IF('Scoring sheet'!U31=1,$D$1,"")</f>
        <v/>
      </c>
      <c r="U30" s="28"/>
      <c r="V30" s="28" t="str">
        <f>IF('Scoring sheet'!W31=1,$D$1,"")</f>
        <v/>
      </c>
      <c r="W30" s="28"/>
      <c r="X30" s="28" t="str">
        <f>IF('Scoring sheet'!Y31=1,$D$1,"")</f>
        <v/>
      </c>
      <c r="Y30" s="28"/>
      <c r="Z30" s="28" t="str">
        <f>IF('Scoring sheet'!AA31=1,$D$1,"")</f>
        <v/>
      </c>
      <c r="AA30" s="28"/>
      <c r="AB30" s="28" t="str">
        <f>IF('Scoring sheet'!AC31=1,$D$1,"")</f>
        <v/>
      </c>
      <c r="AC30" s="28"/>
      <c r="AD30" s="28" t="str">
        <f>IF('Scoring sheet'!AE31=1,$D$1,"")</f>
        <v/>
      </c>
      <c r="AE30" s="28"/>
      <c r="AF30" s="28" t="str">
        <f>IF('Scoring sheet'!AG31=1,$D$1,"")</f>
        <v/>
      </c>
      <c r="AG30" s="28"/>
      <c r="AH30" s="28" t="str">
        <f>IF('Scoring sheet'!AI31=1,$D$1,"")</f>
        <v/>
      </c>
      <c r="AI30" s="28"/>
      <c r="AJ30" s="28" t="str">
        <f>IF('Scoring sheet'!AK31=1,$D$1,"")</f>
        <v/>
      </c>
      <c r="AK30" s="28"/>
      <c r="AL30" s="28" t="str">
        <f>IF('Scoring sheet'!AM31=1,$D$1,"")</f>
        <v/>
      </c>
      <c r="AM30" s="28"/>
      <c r="AN30" s="28" t="str">
        <f>IF('Scoring sheet'!AO31=1,$D$1,"")</f>
        <v/>
      </c>
      <c r="AO30" s="28"/>
      <c r="AP30" s="28" t="str">
        <f>IF('Scoring sheet'!AQ31=1,$D$1,"")</f>
        <v/>
      </c>
      <c r="AQ30" s="28"/>
    </row>
    <row r="31" spans="2:43" ht="18" x14ac:dyDescent="0.25">
      <c r="B31" s="7" t="s">
        <v>14</v>
      </c>
      <c r="C31" s="32"/>
      <c r="D31" s="37" t="str">
        <f>IF('Scoring sheet'!E32=1,$D$1,"")</f>
        <v/>
      </c>
      <c r="E31" s="37"/>
      <c r="F31" s="37" t="str">
        <f>IF('Scoring sheet'!G32=1,$D$1,"")</f>
        <v/>
      </c>
      <c r="G31" s="37"/>
      <c r="H31" s="37" t="str">
        <f>IF('Scoring sheet'!I32=1,$D$1,"")</f>
        <v/>
      </c>
      <c r="I31" s="37"/>
      <c r="J31" s="37" t="str">
        <f>IF('Scoring sheet'!K32=1,$D$1,"")</f>
        <v/>
      </c>
      <c r="K31" s="37"/>
      <c r="L31" s="37" t="str">
        <f>IF('Scoring sheet'!M32=1,$D$1,"")</f>
        <v/>
      </c>
      <c r="M31" s="37"/>
      <c r="N31" s="37" t="str">
        <f>IF('Scoring sheet'!O32=1,$D$1,"")</f>
        <v/>
      </c>
      <c r="O31" s="37"/>
      <c r="P31" s="37" t="str">
        <f>IF('Scoring sheet'!Q32=1,$D$1,"")</f>
        <v/>
      </c>
      <c r="Q31" s="37"/>
      <c r="R31" s="37" t="str">
        <f>IF('Scoring sheet'!S32=1,$D$1,"")</f>
        <v/>
      </c>
      <c r="S31" s="37"/>
      <c r="T31" s="37" t="str">
        <f>IF('Scoring sheet'!U32=1,$D$1,"")</f>
        <v/>
      </c>
      <c r="U31" s="37"/>
      <c r="V31" s="37" t="str">
        <f>IF('Scoring sheet'!W32=1,$D$1,"")</f>
        <v/>
      </c>
      <c r="W31" s="37"/>
      <c r="X31" s="37" t="str">
        <f>IF('Scoring sheet'!Y32=1,$D$1,"")</f>
        <v/>
      </c>
      <c r="Y31" s="37"/>
      <c r="Z31" s="37" t="str">
        <f>IF('Scoring sheet'!AA32=1,$D$1,"")</f>
        <v/>
      </c>
      <c r="AA31" s="37"/>
      <c r="AB31" s="37" t="str">
        <f>IF('Scoring sheet'!AC32=1,$D$1,"")</f>
        <v/>
      </c>
      <c r="AC31" s="37"/>
      <c r="AD31" s="37" t="str">
        <f>IF('Scoring sheet'!AE32=1,$D$1,"")</f>
        <v/>
      </c>
      <c r="AE31" s="37"/>
      <c r="AF31" s="37" t="str">
        <f>IF('Scoring sheet'!AG32=1,$D$1,"")</f>
        <v/>
      </c>
      <c r="AG31" s="37"/>
      <c r="AH31" s="37" t="str">
        <f>IF('Scoring sheet'!AI32=1,$D$1,"")</f>
        <v/>
      </c>
      <c r="AI31" s="37"/>
      <c r="AJ31" s="37" t="str">
        <f>IF('Scoring sheet'!AK32=1,$D$1,"")</f>
        <v/>
      </c>
      <c r="AK31" s="37"/>
      <c r="AL31" s="37" t="str">
        <f>IF('Scoring sheet'!AM32=1,$D$1,"")</f>
        <v/>
      </c>
      <c r="AM31" s="37"/>
      <c r="AN31" s="37" t="str">
        <f>IF('Scoring sheet'!AO32=1,$D$1,"")</f>
        <v/>
      </c>
      <c r="AO31" s="37"/>
      <c r="AP31" s="37" t="str">
        <f>IF('Scoring sheet'!AQ32=1,$D$1,"")</f>
        <v/>
      </c>
      <c r="AQ31" s="37"/>
    </row>
    <row r="32" spans="2:43" ht="18" x14ac:dyDescent="0.25">
      <c r="B32" s="13" t="s">
        <v>71</v>
      </c>
      <c r="C32" s="33" t="s">
        <v>134</v>
      </c>
      <c r="D32" s="38" t="str">
        <f>IF('Scoring sheet'!E33=1,$D$1,"")</f>
        <v/>
      </c>
      <c r="E32" s="38"/>
      <c r="F32" s="38" t="str">
        <f>IF('Scoring sheet'!G33=1,$D$1,"")</f>
        <v/>
      </c>
      <c r="G32" s="38"/>
      <c r="H32" s="38" t="str">
        <f>IF('Scoring sheet'!I33=1,$D$1,"")</f>
        <v/>
      </c>
      <c r="I32" s="38"/>
      <c r="J32" s="38" t="str">
        <f>IF('Scoring sheet'!K33=1,$D$1,"")</f>
        <v/>
      </c>
      <c r="K32" s="38"/>
      <c r="L32" s="38" t="str">
        <f>IF('Scoring sheet'!M33=1,$D$1,"")</f>
        <v/>
      </c>
      <c r="M32" s="38"/>
      <c r="N32" s="38" t="str">
        <f>IF('Scoring sheet'!O33=1,$D$1,"")</f>
        <v/>
      </c>
      <c r="O32" s="38"/>
      <c r="P32" s="38" t="str">
        <f>IF('Scoring sheet'!Q33=1,$D$1,"")</f>
        <v/>
      </c>
      <c r="Q32" s="38"/>
      <c r="R32" s="38" t="str">
        <f>IF('Scoring sheet'!S33=1,$D$1,"")</f>
        <v/>
      </c>
      <c r="S32" s="38"/>
      <c r="T32" s="38" t="str">
        <f>IF('Scoring sheet'!U33=1,$D$1,"")</f>
        <v/>
      </c>
      <c r="U32" s="38"/>
      <c r="V32" s="38" t="str">
        <f>IF('Scoring sheet'!W33=1,$D$1,"")</f>
        <v/>
      </c>
      <c r="W32" s="38"/>
      <c r="X32" s="38" t="str">
        <f>IF('Scoring sheet'!Y33=1,$D$1,"")</f>
        <v/>
      </c>
      <c r="Y32" s="38"/>
      <c r="Z32" s="38" t="str">
        <f>IF('Scoring sheet'!AA33=1,$D$1,"")</f>
        <v/>
      </c>
      <c r="AA32" s="38"/>
      <c r="AB32" s="38" t="str">
        <f>IF('Scoring sheet'!AC33=1,$D$1,"")</f>
        <v/>
      </c>
      <c r="AC32" s="38"/>
      <c r="AD32" s="38" t="str">
        <f>IF('Scoring sheet'!AE33=1,$D$1,"")</f>
        <v/>
      </c>
      <c r="AE32" s="38"/>
      <c r="AF32" s="38" t="str">
        <f>IF('Scoring sheet'!AG33=1,$D$1,"")</f>
        <v/>
      </c>
      <c r="AG32" s="38"/>
      <c r="AH32" s="38" t="str">
        <f>IF('Scoring sheet'!AI33=1,$D$1,"")</f>
        <v/>
      </c>
      <c r="AI32" s="38"/>
      <c r="AJ32" s="38" t="str">
        <f>IF('Scoring sheet'!AK33=1,$D$1,"")</f>
        <v/>
      </c>
      <c r="AK32" s="38"/>
      <c r="AL32" s="38" t="str">
        <f>IF('Scoring sheet'!AM33=1,$D$1,"")</f>
        <v/>
      </c>
      <c r="AM32" s="38"/>
      <c r="AN32" s="38" t="str">
        <f>IF('Scoring sheet'!AO33=1,$D$1,"")</f>
        <v/>
      </c>
      <c r="AO32" s="38"/>
      <c r="AP32" s="38" t="str">
        <f>IF('Scoring sheet'!AQ33=1,$D$1,"")</f>
        <v/>
      </c>
      <c r="AQ32" s="38"/>
    </row>
    <row r="33" spans="2:43" ht="18" x14ac:dyDescent="0.25">
      <c r="B33" s="8"/>
      <c r="D33" s="28" t="str">
        <f>IF('Scoring sheet'!E34=1,$D$1,"")</f>
        <v/>
      </c>
      <c r="E33" s="28"/>
      <c r="F33" s="28" t="str">
        <f>IF('Scoring sheet'!G34=1,$D$1,"")</f>
        <v/>
      </c>
      <c r="G33" s="28"/>
      <c r="H33" s="28" t="str">
        <f>IF('Scoring sheet'!I34=1,$D$1,"")</f>
        <v/>
      </c>
      <c r="I33" s="28"/>
      <c r="J33" s="28" t="str">
        <f>IF('Scoring sheet'!K34=1,$D$1,"")</f>
        <v/>
      </c>
      <c r="K33" s="28"/>
      <c r="L33" s="28" t="str">
        <f>IF('Scoring sheet'!M34=1,$D$1,"")</f>
        <v/>
      </c>
      <c r="M33" s="28"/>
      <c r="N33" s="28" t="str">
        <f>IF('Scoring sheet'!O34=1,$D$1,"")</f>
        <v/>
      </c>
      <c r="O33" s="28"/>
      <c r="P33" s="28" t="str">
        <f>IF('Scoring sheet'!Q34=1,$D$1,"")</f>
        <v/>
      </c>
      <c r="Q33" s="28"/>
      <c r="R33" s="28" t="str">
        <f>IF('Scoring sheet'!S34=1,$D$1,"")</f>
        <v/>
      </c>
      <c r="S33" s="28"/>
      <c r="T33" s="28" t="str">
        <f>IF('Scoring sheet'!U34=1,$D$1,"")</f>
        <v/>
      </c>
      <c r="U33" s="28"/>
      <c r="V33" s="28" t="str">
        <f>IF('Scoring sheet'!W34=1,$D$1,"")</f>
        <v/>
      </c>
      <c r="W33" s="28"/>
      <c r="X33" s="28" t="str">
        <f>IF('Scoring sheet'!Y34=1,$D$1,"")</f>
        <v/>
      </c>
      <c r="Y33" s="28"/>
      <c r="Z33" s="28" t="str">
        <f>IF('Scoring sheet'!AA34=1,$D$1,"")</f>
        <v/>
      </c>
      <c r="AA33" s="28"/>
      <c r="AB33" s="28" t="str">
        <f>IF('Scoring sheet'!AC34=1,$D$1,"")</f>
        <v/>
      </c>
      <c r="AC33" s="28"/>
      <c r="AD33" s="28" t="str">
        <f>IF('Scoring sheet'!AE34=1,$D$1,"")</f>
        <v/>
      </c>
      <c r="AE33" s="28"/>
      <c r="AF33" s="28" t="str">
        <f>IF('Scoring sheet'!AG34=1,$D$1,"")</f>
        <v/>
      </c>
      <c r="AG33" s="28"/>
      <c r="AH33" s="28" t="str">
        <f>IF('Scoring sheet'!AI34=1,$D$1,"")</f>
        <v/>
      </c>
      <c r="AI33" s="28"/>
      <c r="AJ33" s="28" t="str">
        <f>IF('Scoring sheet'!AK34=1,$D$1,"")</f>
        <v/>
      </c>
      <c r="AK33" s="28"/>
      <c r="AL33" s="28" t="str">
        <f>IF('Scoring sheet'!AM34=1,$D$1,"")</f>
        <v/>
      </c>
      <c r="AM33" s="28"/>
      <c r="AN33" s="28" t="str">
        <f>IF('Scoring sheet'!AO34=1,$D$1,"")</f>
        <v/>
      </c>
      <c r="AO33" s="28"/>
      <c r="AP33" s="28" t="str">
        <f>IF('Scoring sheet'!AQ34=1,$D$1,"")</f>
        <v/>
      </c>
      <c r="AQ33" s="28"/>
    </row>
    <row r="34" spans="2:43" ht="20.25" thickBot="1" x14ac:dyDescent="0.35">
      <c r="B34" s="2" t="s">
        <v>30</v>
      </c>
      <c r="C34" s="2"/>
      <c r="D34" s="39" t="str">
        <f>IF('Scoring sheet'!E35=1,$D$1,"")</f>
        <v/>
      </c>
      <c r="E34" s="39"/>
      <c r="F34" s="39" t="str">
        <f>IF('Scoring sheet'!G35=1,$D$1,"")</f>
        <v/>
      </c>
      <c r="G34" s="39"/>
      <c r="H34" s="39" t="str">
        <f>IF('Scoring sheet'!I35=1,$D$1,"")</f>
        <v/>
      </c>
      <c r="I34" s="39"/>
      <c r="J34" s="39" t="str">
        <f>IF('Scoring sheet'!K35=1,$D$1,"")</f>
        <v/>
      </c>
      <c r="K34" s="39"/>
      <c r="L34" s="39" t="str">
        <f>IF('Scoring sheet'!M35=1,$D$1,"")</f>
        <v/>
      </c>
      <c r="M34" s="39"/>
      <c r="N34" s="39" t="str">
        <f>IF('Scoring sheet'!O35=1,$D$1,"")</f>
        <v/>
      </c>
      <c r="O34" s="39"/>
      <c r="P34" s="39" t="str">
        <f>IF('Scoring sheet'!Q35=1,$D$1,"")</f>
        <v/>
      </c>
      <c r="Q34" s="39"/>
      <c r="R34" s="39" t="str">
        <f>IF('Scoring sheet'!S35=1,$D$1,"")</f>
        <v/>
      </c>
      <c r="S34" s="39"/>
      <c r="T34" s="39" t="str">
        <f>IF('Scoring sheet'!U35=1,$D$1,"")</f>
        <v/>
      </c>
      <c r="U34" s="39"/>
      <c r="V34" s="39" t="str">
        <f>IF('Scoring sheet'!W35=1,$D$1,"")</f>
        <v/>
      </c>
      <c r="W34" s="39"/>
      <c r="X34" s="39" t="str">
        <f>IF('Scoring sheet'!Y35=1,$D$1,"")</f>
        <v/>
      </c>
      <c r="Y34" s="39"/>
      <c r="Z34" s="39" t="str">
        <f>IF('Scoring sheet'!AA35=1,$D$1,"")</f>
        <v/>
      </c>
      <c r="AA34" s="39"/>
      <c r="AB34" s="39" t="str">
        <f>IF('Scoring sheet'!AC35=1,$D$1,"")</f>
        <v/>
      </c>
      <c r="AC34" s="39"/>
      <c r="AD34" s="39" t="str">
        <f>IF('Scoring sheet'!AE35=1,$D$1,"")</f>
        <v/>
      </c>
      <c r="AE34" s="39"/>
      <c r="AF34" s="39" t="str">
        <f>IF('Scoring sheet'!AG35=1,$D$1,"")</f>
        <v/>
      </c>
      <c r="AG34" s="39"/>
      <c r="AH34" s="39" t="str">
        <f>IF('Scoring sheet'!AI35=1,$D$1,"")</f>
        <v/>
      </c>
      <c r="AI34" s="39"/>
      <c r="AJ34" s="39" t="str">
        <f>IF('Scoring sheet'!AK35=1,$D$1,"")</f>
        <v/>
      </c>
      <c r="AK34" s="39"/>
      <c r="AL34" s="39" t="str">
        <f>IF('Scoring sheet'!AM35=1,$D$1,"")</f>
        <v/>
      </c>
      <c r="AM34" s="39"/>
      <c r="AN34" s="39" t="str">
        <f>IF('Scoring sheet'!AO35=1,$D$1,"")</f>
        <v/>
      </c>
      <c r="AO34" s="39"/>
      <c r="AP34" s="39" t="str">
        <f>IF('Scoring sheet'!AQ35=1,$D$1,"")</f>
        <v/>
      </c>
      <c r="AQ34" s="39"/>
    </row>
    <row r="35" spans="2:43" ht="19.5" thickTop="1" thickBot="1" x14ac:dyDescent="0.3">
      <c r="B35" s="4" t="s">
        <v>0</v>
      </c>
      <c r="C35" s="4"/>
      <c r="D35" s="40" t="str">
        <f>IF('Scoring sheet'!E36=1,$D$1,"")</f>
        <v/>
      </c>
      <c r="E35" s="40"/>
      <c r="F35" s="40" t="str">
        <f>IF('Scoring sheet'!G36=1,$D$1,"")</f>
        <v/>
      </c>
      <c r="G35" s="40"/>
      <c r="H35" s="40" t="str">
        <f>IF('Scoring sheet'!I36=1,$D$1,"")</f>
        <v/>
      </c>
      <c r="I35" s="40"/>
      <c r="J35" s="40" t="str">
        <f>IF('Scoring sheet'!K36=1,$D$1,"")</f>
        <v/>
      </c>
      <c r="K35" s="40"/>
      <c r="L35" s="40" t="str">
        <f>IF('Scoring sheet'!M36=1,$D$1,"")</f>
        <v/>
      </c>
      <c r="M35" s="40"/>
      <c r="N35" s="40" t="str">
        <f>IF('Scoring sheet'!O36=1,$D$1,"")</f>
        <v/>
      </c>
      <c r="O35" s="40"/>
      <c r="P35" s="40" t="str">
        <f>IF('Scoring sheet'!Q36=1,$D$1,"")</f>
        <v/>
      </c>
      <c r="Q35" s="40"/>
      <c r="R35" s="40" t="str">
        <f>IF('Scoring sheet'!S36=1,$D$1,"")</f>
        <v/>
      </c>
      <c r="S35" s="40"/>
      <c r="T35" s="40" t="str">
        <f>IF('Scoring sheet'!U36=1,$D$1,"")</f>
        <v/>
      </c>
      <c r="U35" s="40"/>
      <c r="V35" s="40" t="str">
        <f>IF('Scoring sheet'!W36=1,$D$1,"")</f>
        <v/>
      </c>
      <c r="W35" s="40"/>
      <c r="X35" s="40" t="str">
        <f>IF('Scoring sheet'!Y36=1,$D$1,"")</f>
        <v/>
      </c>
      <c r="Y35" s="40"/>
      <c r="Z35" s="40" t="str">
        <f>IF('Scoring sheet'!AA36=1,$D$1,"")</f>
        <v/>
      </c>
      <c r="AA35" s="40"/>
      <c r="AB35" s="40" t="str">
        <f>IF('Scoring sheet'!AC36=1,$D$1,"")</f>
        <v/>
      </c>
      <c r="AC35" s="40"/>
      <c r="AD35" s="40" t="str">
        <f>IF('Scoring sheet'!AE36=1,$D$1,"")</f>
        <v/>
      </c>
      <c r="AE35" s="40"/>
      <c r="AF35" s="40" t="str">
        <f>IF('Scoring sheet'!AG36=1,$D$1,"")</f>
        <v/>
      </c>
      <c r="AG35" s="40"/>
      <c r="AH35" s="40" t="str">
        <f>IF('Scoring sheet'!AI36=1,$D$1,"")</f>
        <v/>
      </c>
      <c r="AI35" s="40"/>
      <c r="AJ35" s="40" t="str">
        <f>IF('Scoring sheet'!AK36=1,$D$1,"")</f>
        <v/>
      </c>
      <c r="AK35" s="40"/>
      <c r="AL35" s="40" t="str">
        <f>IF('Scoring sheet'!AM36=1,$D$1,"")</f>
        <v/>
      </c>
      <c r="AM35" s="40"/>
      <c r="AN35" s="40" t="str">
        <f>IF('Scoring sheet'!AO36=1,$D$1,"")</f>
        <v/>
      </c>
      <c r="AO35" s="40"/>
      <c r="AP35" s="40" t="str">
        <f>IF('Scoring sheet'!AQ36=1,$D$1,"")</f>
        <v/>
      </c>
      <c r="AQ35" s="40"/>
    </row>
    <row r="36" spans="2:43" ht="18" x14ac:dyDescent="0.25">
      <c r="B36" s="5" t="s">
        <v>74</v>
      </c>
      <c r="C36" s="31" t="s">
        <v>135</v>
      </c>
      <c r="D36" s="36" t="str">
        <f>IF('Scoring sheet'!E37=1,$D$1,"")</f>
        <v/>
      </c>
      <c r="E36" s="36"/>
      <c r="F36" s="36" t="str">
        <f>IF('Scoring sheet'!G37=1,$D$1,"")</f>
        <v/>
      </c>
      <c r="G36" s="36"/>
      <c r="H36" s="36" t="str">
        <f>IF('Scoring sheet'!I37=1,$D$1,"")</f>
        <v/>
      </c>
      <c r="I36" s="36"/>
      <c r="J36" s="36" t="str">
        <f>IF('Scoring sheet'!K37=1,$D$1,"")</f>
        <v/>
      </c>
      <c r="K36" s="36"/>
      <c r="L36" s="36" t="str">
        <f>IF('Scoring sheet'!M37=1,$D$1,"")</f>
        <v/>
      </c>
      <c r="M36" s="36"/>
      <c r="N36" s="36" t="str">
        <f>IF('Scoring sheet'!O37=1,$D$1,"")</f>
        <v/>
      </c>
      <c r="O36" s="36"/>
      <c r="P36" s="36" t="str">
        <f>IF('Scoring sheet'!Q37=1,$D$1,"")</f>
        <v/>
      </c>
      <c r="Q36" s="36"/>
      <c r="R36" s="36" t="str">
        <f>IF('Scoring sheet'!S37=1,$D$1,"")</f>
        <v/>
      </c>
      <c r="S36" s="36"/>
      <c r="T36" s="36" t="str">
        <f>IF('Scoring sheet'!U37=1,$D$1,"")</f>
        <v/>
      </c>
      <c r="U36" s="36"/>
      <c r="V36" s="36" t="str">
        <f>IF('Scoring sheet'!W37=1,$D$1,"")</f>
        <v/>
      </c>
      <c r="W36" s="36"/>
      <c r="X36" s="36" t="str">
        <f>IF('Scoring sheet'!Y37=1,$D$1,"")</f>
        <v/>
      </c>
      <c r="Y36" s="36"/>
      <c r="Z36" s="36" t="str">
        <f>IF('Scoring sheet'!AA37=1,$D$1,"")</f>
        <v/>
      </c>
      <c r="AA36" s="36"/>
      <c r="AB36" s="36" t="str">
        <f>IF('Scoring sheet'!AC37=1,$D$1,"")</f>
        <v/>
      </c>
      <c r="AC36" s="36"/>
      <c r="AD36" s="36" t="str">
        <f>IF('Scoring sheet'!AE37=1,$D$1,"")</f>
        <v/>
      </c>
      <c r="AE36" s="36"/>
      <c r="AF36" s="36" t="str">
        <f>IF('Scoring sheet'!AG37=1,$D$1,"")</f>
        <v/>
      </c>
      <c r="AG36" s="36"/>
      <c r="AH36" s="36" t="str">
        <f>IF('Scoring sheet'!AI37=1,$D$1,"")</f>
        <v/>
      </c>
      <c r="AI36" s="36"/>
      <c r="AJ36" s="36" t="str">
        <f>IF('Scoring sheet'!AK37=1,$D$1,"")</f>
        <v/>
      </c>
      <c r="AK36" s="36"/>
      <c r="AL36" s="36" t="str">
        <f>IF('Scoring sheet'!AM37=1,$D$1,"")</f>
        <v/>
      </c>
      <c r="AM36" s="36"/>
      <c r="AN36" s="36" t="str">
        <f>IF('Scoring sheet'!AO37=1,$D$1,"")</f>
        <v/>
      </c>
      <c r="AO36" s="36"/>
      <c r="AP36" s="36" t="str">
        <f>IF('Scoring sheet'!AQ37=1,$D$1,"")</f>
        <v/>
      </c>
      <c r="AQ36" s="36"/>
    </row>
    <row r="37" spans="2:43" ht="18" customHeight="1" x14ac:dyDescent="0.25">
      <c r="B37" s="5" t="s">
        <v>73</v>
      </c>
      <c r="C37" s="33" t="s">
        <v>136</v>
      </c>
      <c r="D37" s="38" t="str">
        <f>IF('Scoring sheet'!E38=1,$D$1,"")</f>
        <v/>
      </c>
      <c r="E37" s="38"/>
      <c r="F37" s="38" t="str">
        <f>IF('Scoring sheet'!G38=1,$D$1,"")</f>
        <v/>
      </c>
      <c r="G37" s="38"/>
      <c r="H37" s="38" t="str">
        <f>IF('Scoring sheet'!I38=1,$D$1,"")</f>
        <v/>
      </c>
      <c r="I37" s="38"/>
      <c r="J37" s="38" t="str">
        <f>IF('Scoring sheet'!K38=1,$D$1,"")</f>
        <v/>
      </c>
      <c r="K37" s="38"/>
      <c r="L37" s="38" t="str">
        <f>IF('Scoring sheet'!M38=1,$D$1,"")</f>
        <v/>
      </c>
      <c r="M37" s="38"/>
      <c r="N37" s="38" t="str">
        <f>IF('Scoring sheet'!O38=1,$D$1,"")</f>
        <v/>
      </c>
      <c r="O37" s="38"/>
      <c r="P37" s="38" t="str">
        <f>IF('Scoring sheet'!Q38=1,$D$1,"")</f>
        <v/>
      </c>
      <c r="Q37" s="38"/>
      <c r="R37" s="38" t="str">
        <f>IF('Scoring sheet'!S38=1,$D$1,"")</f>
        <v/>
      </c>
      <c r="S37" s="38"/>
      <c r="T37" s="38" t="str">
        <f>IF('Scoring sheet'!U38=1,$D$1,"")</f>
        <v/>
      </c>
      <c r="U37" s="38"/>
      <c r="V37" s="38" t="str">
        <f>IF('Scoring sheet'!W38=1,$D$1,"")</f>
        <v/>
      </c>
      <c r="W37" s="38"/>
      <c r="X37" s="38" t="str">
        <f>IF('Scoring sheet'!Y38=1,$D$1,"")</f>
        <v/>
      </c>
      <c r="Y37" s="38"/>
      <c r="Z37" s="38" t="str">
        <f>IF('Scoring sheet'!AA38=1,$D$1,"")</f>
        <v/>
      </c>
      <c r="AA37" s="38"/>
      <c r="AB37" s="38" t="str">
        <f>IF('Scoring sheet'!AC38=1,$D$1,"")</f>
        <v/>
      </c>
      <c r="AC37" s="38"/>
      <c r="AD37" s="38" t="str">
        <f>IF('Scoring sheet'!AE38=1,$D$1,"")</f>
        <v/>
      </c>
      <c r="AE37" s="38"/>
      <c r="AF37" s="38" t="str">
        <f>IF('Scoring sheet'!AG38=1,$D$1,"")</f>
        <v/>
      </c>
      <c r="AG37" s="38"/>
      <c r="AH37" s="38" t="str">
        <f>IF('Scoring sheet'!AI38=1,$D$1,"")</f>
        <v/>
      </c>
      <c r="AI37" s="38"/>
      <c r="AJ37" s="38" t="str">
        <f>IF('Scoring sheet'!AK38=1,$D$1,"")</f>
        <v/>
      </c>
      <c r="AK37" s="38"/>
      <c r="AL37" s="38" t="str">
        <f>IF('Scoring sheet'!AM38=1,$D$1,"")</f>
        <v/>
      </c>
      <c r="AM37" s="38"/>
      <c r="AN37" s="38" t="str">
        <f>IF('Scoring sheet'!AO38=1,$D$1,"")</f>
        <v/>
      </c>
      <c r="AO37" s="38"/>
      <c r="AP37" s="38" t="str">
        <f>IF('Scoring sheet'!AQ38=1,$D$1,"")</f>
        <v/>
      </c>
      <c r="AQ37" s="38"/>
    </row>
    <row r="38" spans="2:43" ht="18" x14ac:dyDescent="0.25">
      <c r="B38" s="5" t="s">
        <v>75</v>
      </c>
      <c r="C38" t="s">
        <v>117</v>
      </c>
      <c r="D38" s="28" t="str">
        <f>IF('Scoring sheet'!E39=1,$D$1,"")</f>
        <v/>
      </c>
      <c r="E38" s="28"/>
      <c r="F38" s="28" t="str">
        <f>IF('Scoring sheet'!G39=1,$D$1,"")</f>
        <v/>
      </c>
      <c r="G38" s="28"/>
      <c r="H38" s="28" t="str">
        <f>IF('Scoring sheet'!I39=1,$D$1,"")</f>
        <v/>
      </c>
      <c r="I38" s="28"/>
      <c r="J38" s="28" t="str">
        <f>IF('Scoring sheet'!K39=1,$D$1,"")</f>
        <v/>
      </c>
      <c r="K38" s="28"/>
      <c r="L38" s="28" t="str">
        <f>IF('Scoring sheet'!M39=1,$D$1,"")</f>
        <v/>
      </c>
      <c r="M38" s="28"/>
      <c r="N38" s="28" t="str">
        <f>IF('Scoring sheet'!O39=1,$D$1,"")</f>
        <v/>
      </c>
      <c r="O38" s="28"/>
      <c r="P38" s="28" t="str">
        <f>IF('Scoring sheet'!Q39=1,$D$1,"")</f>
        <v/>
      </c>
      <c r="Q38" s="28"/>
      <c r="R38" s="28" t="str">
        <f>IF('Scoring sheet'!S39=1,$D$1,"")</f>
        <v/>
      </c>
      <c r="S38" s="28"/>
      <c r="T38" s="28" t="str">
        <f>IF('Scoring sheet'!U39=1,$D$1,"")</f>
        <v/>
      </c>
      <c r="U38" s="28"/>
      <c r="V38" s="28" t="str">
        <f>IF('Scoring sheet'!W39=1,$D$1,"")</f>
        <v/>
      </c>
      <c r="W38" s="28"/>
      <c r="X38" s="28" t="str">
        <f>IF('Scoring sheet'!Y39=1,$D$1,"")</f>
        <v/>
      </c>
      <c r="Y38" s="28"/>
      <c r="Z38" s="28" t="str">
        <f>IF('Scoring sheet'!AA39=1,$D$1,"")</f>
        <v/>
      </c>
      <c r="AA38" s="28"/>
      <c r="AB38" s="28" t="str">
        <f>IF('Scoring sheet'!AC39=1,$D$1,"")</f>
        <v/>
      </c>
      <c r="AC38" s="28"/>
      <c r="AD38" s="28" t="str">
        <f>IF('Scoring sheet'!AE39=1,$D$1,"")</f>
        <v/>
      </c>
      <c r="AE38" s="28"/>
      <c r="AF38" s="28" t="str">
        <f>IF('Scoring sheet'!AG39=1,$D$1,"")</f>
        <v/>
      </c>
      <c r="AG38" s="28"/>
      <c r="AH38" s="28" t="str">
        <f>IF('Scoring sheet'!AI39=1,$D$1,"")</f>
        <v/>
      </c>
      <c r="AI38" s="28"/>
      <c r="AJ38" s="28" t="str">
        <f>IF('Scoring sheet'!AK39=1,$D$1,"")</f>
        <v/>
      </c>
      <c r="AK38" s="28"/>
      <c r="AL38" s="28" t="str">
        <f>IF('Scoring sheet'!AM39=1,$D$1,"")</f>
        <v/>
      </c>
      <c r="AM38" s="28"/>
      <c r="AN38" s="28" t="str">
        <f>IF('Scoring sheet'!AO39=1,$D$1,"")</f>
        <v/>
      </c>
      <c r="AO38" s="28"/>
      <c r="AP38" s="28" t="str">
        <f>IF('Scoring sheet'!AQ39=1,$D$1,"")</f>
        <v/>
      </c>
      <c r="AQ38" s="28"/>
    </row>
    <row r="39" spans="2:43" ht="18" x14ac:dyDescent="0.25">
      <c r="B39" s="5" t="s">
        <v>76</v>
      </c>
      <c r="C39" t="s">
        <v>118</v>
      </c>
      <c r="D39" s="28" t="str">
        <f>IF('Scoring sheet'!E40=1,$D$1,"")</f>
        <v/>
      </c>
      <c r="E39" s="28"/>
      <c r="F39" s="28" t="str">
        <f>IF('Scoring sheet'!G40=1,$D$1,"")</f>
        <v/>
      </c>
      <c r="G39" s="28"/>
      <c r="H39" s="28" t="str">
        <f>IF('Scoring sheet'!I40=1,$D$1,"")</f>
        <v/>
      </c>
      <c r="I39" s="28"/>
      <c r="J39" s="28" t="str">
        <f>IF('Scoring sheet'!K40=1,$D$1,"")</f>
        <v/>
      </c>
      <c r="K39" s="28"/>
      <c r="L39" s="28" t="str">
        <f>IF('Scoring sheet'!M40=1,$D$1,"")</f>
        <v/>
      </c>
      <c r="M39" s="28"/>
      <c r="N39" s="28" t="str">
        <f>IF('Scoring sheet'!O40=1,$D$1,"")</f>
        <v/>
      </c>
      <c r="O39" s="28"/>
      <c r="P39" s="28" t="str">
        <f>IF('Scoring sheet'!Q40=1,$D$1,"")</f>
        <v/>
      </c>
      <c r="Q39" s="28"/>
      <c r="R39" s="28" t="str">
        <f>IF('Scoring sheet'!S40=1,$D$1,"")</f>
        <v/>
      </c>
      <c r="S39" s="28"/>
      <c r="T39" s="28" t="str">
        <f>IF('Scoring sheet'!U40=1,$D$1,"")</f>
        <v/>
      </c>
      <c r="U39" s="28"/>
      <c r="V39" s="28" t="str">
        <f>IF('Scoring sheet'!W40=1,$D$1,"")</f>
        <v/>
      </c>
      <c r="W39" s="28"/>
      <c r="X39" s="28" t="str">
        <f>IF('Scoring sheet'!Y40=1,$D$1,"")</f>
        <v/>
      </c>
      <c r="Y39" s="28"/>
      <c r="Z39" s="28" t="str">
        <f>IF('Scoring sheet'!AA40=1,$D$1,"")</f>
        <v/>
      </c>
      <c r="AA39" s="28"/>
      <c r="AB39" s="28" t="str">
        <f>IF('Scoring sheet'!AC40=1,$D$1,"")</f>
        <v/>
      </c>
      <c r="AC39" s="28"/>
      <c r="AD39" s="28" t="str">
        <f>IF('Scoring sheet'!AE40=1,$D$1,"")</f>
        <v/>
      </c>
      <c r="AE39" s="28"/>
      <c r="AF39" s="28" t="str">
        <f>IF('Scoring sheet'!AG40=1,$D$1,"")</f>
        <v/>
      </c>
      <c r="AG39" s="28"/>
      <c r="AH39" s="28" t="str">
        <f>IF('Scoring sheet'!AI40=1,$D$1,"")</f>
        <v/>
      </c>
      <c r="AI39" s="28"/>
      <c r="AJ39" s="28" t="str">
        <f>IF('Scoring sheet'!AK40=1,$D$1,"")</f>
        <v/>
      </c>
      <c r="AK39" s="28"/>
      <c r="AL39" s="28" t="str">
        <f>IF('Scoring sheet'!AM40=1,$D$1,"")</f>
        <v/>
      </c>
      <c r="AM39" s="28"/>
      <c r="AN39" s="28" t="str">
        <f>IF('Scoring sheet'!AO40=1,$D$1,"")</f>
        <v/>
      </c>
      <c r="AO39" s="28"/>
      <c r="AP39" s="28" t="str">
        <f>IF('Scoring sheet'!AQ40=1,$D$1,"")</f>
        <v/>
      </c>
      <c r="AQ39" s="28"/>
    </row>
    <row r="40" spans="2:43" ht="18" x14ac:dyDescent="0.25">
      <c r="B40" s="7" t="s">
        <v>15</v>
      </c>
      <c r="C40" t="s">
        <v>119</v>
      </c>
      <c r="D40" s="28" t="str">
        <f>IF('Scoring sheet'!E41=1,$D$1,"")</f>
        <v/>
      </c>
      <c r="E40" s="28"/>
      <c r="F40" s="28" t="str">
        <f>IF('Scoring sheet'!G41=1,$D$1,"")</f>
        <v/>
      </c>
      <c r="G40" s="28"/>
      <c r="H40" s="28" t="str">
        <f>IF('Scoring sheet'!I41=1,$D$1,"")</f>
        <v/>
      </c>
      <c r="I40" s="28"/>
      <c r="J40" s="28" t="str">
        <f>IF('Scoring sheet'!K41=1,$D$1,"")</f>
        <v/>
      </c>
      <c r="K40" s="28"/>
      <c r="L40" s="28" t="str">
        <f>IF('Scoring sheet'!M41=1,$D$1,"")</f>
        <v/>
      </c>
      <c r="M40" s="28"/>
      <c r="N40" s="28" t="str">
        <f>IF('Scoring sheet'!O41=1,$D$1,"")</f>
        <v/>
      </c>
      <c r="O40" s="28"/>
      <c r="P40" s="28" t="str">
        <f>IF('Scoring sheet'!Q41=1,$D$1,"")</f>
        <v/>
      </c>
      <c r="Q40" s="28"/>
      <c r="R40" s="28" t="str">
        <f>IF('Scoring sheet'!S41=1,$D$1,"")</f>
        <v/>
      </c>
      <c r="S40" s="28"/>
      <c r="T40" s="28" t="str">
        <f>IF('Scoring sheet'!U41=1,$D$1,"")</f>
        <v/>
      </c>
      <c r="U40" s="28"/>
      <c r="V40" s="28" t="str">
        <f>IF('Scoring sheet'!W41=1,$D$1,"")</f>
        <v/>
      </c>
      <c r="W40" s="28"/>
      <c r="X40" s="28" t="str">
        <f>IF('Scoring sheet'!Y41=1,$D$1,"")</f>
        <v/>
      </c>
      <c r="Y40" s="28"/>
      <c r="Z40" s="28" t="str">
        <f>IF('Scoring sheet'!AA41=1,$D$1,"")</f>
        <v/>
      </c>
      <c r="AA40" s="28"/>
      <c r="AB40" s="28" t="str">
        <f>IF('Scoring sheet'!AC41=1,$D$1,"")</f>
        <v/>
      </c>
      <c r="AC40" s="28"/>
      <c r="AD40" s="28" t="str">
        <f>IF('Scoring sheet'!AE41=1,$D$1,"")</f>
        <v/>
      </c>
      <c r="AE40" s="28"/>
      <c r="AF40" s="28" t="str">
        <f>IF('Scoring sheet'!AG41=1,$D$1,"")</f>
        <v/>
      </c>
      <c r="AG40" s="28"/>
      <c r="AH40" s="28" t="str">
        <f>IF('Scoring sheet'!AI41=1,$D$1,"")</f>
        <v/>
      </c>
      <c r="AI40" s="28"/>
      <c r="AJ40" s="28" t="str">
        <f>IF('Scoring sheet'!AK41=1,$D$1,"")</f>
        <v/>
      </c>
      <c r="AK40" s="28"/>
      <c r="AL40" s="28" t="str">
        <f>IF('Scoring sheet'!AM41=1,$D$1,"")</f>
        <v/>
      </c>
      <c r="AM40" s="28"/>
      <c r="AN40" s="28" t="str">
        <f>IF('Scoring sheet'!AO41=1,$D$1,"")</f>
        <v/>
      </c>
      <c r="AO40" s="28"/>
      <c r="AP40" s="28" t="str">
        <f>IF('Scoring sheet'!AQ41=1,$D$1,"")</f>
        <v/>
      </c>
      <c r="AQ40" s="28"/>
    </row>
    <row r="41" spans="2:43" ht="18" x14ac:dyDescent="0.25">
      <c r="B41" s="7" t="s">
        <v>16</v>
      </c>
      <c r="C41" t="s">
        <v>120</v>
      </c>
      <c r="D41" s="28" t="str">
        <f>IF('Scoring sheet'!E42=1,$D$1,"")</f>
        <v/>
      </c>
      <c r="E41" s="28"/>
      <c r="F41" s="28" t="str">
        <f>IF('Scoring sheet'!G42=1,$D$1,"")</f>
        <v/>
      </c>
      <c r="G41" s="28"/>
      <c r="H41" s="28" t="str">
        <f>IF('Scoring sheet'!I42=1,$D$1,"")</f>
        <v/>
      </c>
      <c r="I41" s="28"/>
      <c r="J41" s="28" t="str">
        <f>IF('Scoring sheet'!K42=1,$D$1,"")</f>
        <v/>
      </c>
      <c r="K41" s="28"/>
      <c r="L41" s="28" t="str">
        <f>IF('Scoring sheet'!M42=1,$D$1,"")</f>
        <v/>
      </c>
      <c r="M41" s="28"/>
      <c r="N41" s="28" t="str">
        <f>IF('Scoring sheet'!O42=1,$D$1,"")</f>
        <v/>
      </c>
      <c r="O41" s="28"/>
      <c r="P41" s="28" t="str">
        <f>IF('Scoring sheet'!Q42=1,$D$1,"")</f>
        <v/>
      </c>
      <c r="Q41" s="28"/>
      <c r="R41" s="28" t="str">
        <f>IF('Scoring sheet'!S42=1,$D$1,"")</f>
        <v/>
      </c>
      <c r="S41" s="28"/>
      <c r="T41" s="28" t="str">
        <f>IF('Scoring sheet'!U42=1,$D$1,"")</f>
        <v/>
      </c>
      <c r="U41" s="28"/>
      <c r="V41" s="28" t="str">
        <f>IF('Scoring sheet'!W42=1,$D$1,"")</f>
        <v/>
      </c>
      <c r="W41" s="28"/>
      <c r="X41" s="28" t="str">
        <f>IF('Scoring sheet'!Y42=1,$D$1,"")</f>
        <v/>
      </c>
      <c r="Y41" s="28"/>
      <c r="Z41" s="28" t="str">
        <f>IF('Scoring sheet'!AA42=1,$D$1,"")</f>
        <v/>
      </c>
      <c r="AA41" s="28"/>
      <c r="AB41" s="28" t="str">
        <f>IF('Scoring sheet'!AC42=1,$D$1,"")</f>
        <v/>
      </c>
      <c r="AC41" s="28"/>
      <c r="AD41" s="28" t="str">
        <f>IF('Scoring sheet'!AE42=1,$D$1,"")</f>
        <v/>
      </c>
      <c r="AE41" s="28"/>
      <c r="AF41" s="28" t="str">
        <f>IF('Scoring sheet'!AG42=1,$D$1,"")</f>
        <v/>
      </c>
      <c r="AG41" s="28"/>
      <c r="AH41" s="28" t="str">
        <f>IF('Scoring sheet'!AI42=1,$D$1,"")</f>
        <v/>
      </c>
      <c r="AI41" s="28"/>
      <c r="AJ41" s="28" t="str">
        <f>IF('Scoring sheet'!AK42=1,$D$1,"")</f>
        <v/>
      </c>
      <c r="AK41" s="28"/>
      <c r="AL41" s="28" t="str">
        <f>IF('Scoring sheet'!AM42=1,$D$1,"")</f>
        <v/>
      </c>
      <c r="AM41" s="28"/>
      <c r="AN41" s="28" t="str">
        <f>IF('Scoring sheet'!AO42=1,$D$1,"")</f>
        <v/>
      </c>
      <c r="AO41" s="28"/>
      <c r="AP41" s="28" t="str">
        <f>IF('Scoring sheet'!AQ42=1,$D$1,"")</f>
        <v/>
      </c>
      <c r="AQ41" s="28"/>
    </row>
    <row r="42" spans="2:43" ht="18" x14ac:dyDescent="0.25">
      <c r="B42" s="7" t="s">
        <v>4</v>
      </c>
      <c r="C42" t="s">
        <v>137</v>
      </c>
      <c r="D42" s="28" t="str">
        <f>IF('Scoring sheet'!E43=1,$D$1,"")</f>
        <v/>
      </c>
      <c r="E42" s="28"/>
      <c r="F42" s="28" t="str">
        <f>IF('Scoring sheet'!G43=1,$D$1,"")</f>
        <v/>
      </c>
      <c r="G42" s="28"/>
      <c r="H42" s="28" t="str">
        <f>IF('Scoring sheet'!I43=1,$D$1,"")</f>
        <v/>
      </c>
      <c r="I42" s="28"/>
      <c r="J42" s="28" t="str">
        <f>IF('Scoring sheet'!K43=1,$D$1,"")</f>
        <v/>
      </c>
      <c r="K42" s="28"/>
      <c r="L42" s="28" t="str">
        <f>IF('Scoring sheet'!M43=1,$D$1,"")</f>
        <v/>
      </c>
      <c r="M42" s="28"/>
      <c r="N42" s="28" t="str">
        <f>IF('Scoring sheet'!O43=1,$D$1,"")</f>
        <v/>
      </c>
      <c r="O42" s="28"/>
      <c r="P42" s="28" t="str">
        <f>IF('Scoring sheet'!Q43=1,$D$1,"")</f>
        <v/>
      </c>
      <c r="Q42" s="28"/>
      <c r="R42" s="28" t="str">
        <f>IF('Scoring sheet'!S43=1,$D$1,"")</f>
        <v/>
      </c>
      <c r="S42" s="28"/>
      <c r="T42" s="28" t="str">
        <f>IF('Scoring sheet'!U43=1,$D$1,"")</f>
        <v/>
      </c>
      <c r="U42" s="28"/>
      <c r="V42" s="28" t="str">
        <f>IF('Scoring sheet'!W43=1,$D$1,"")</f>
        <v/>
      </c>
      <c r="W42" s="28"/>
      <c r="X42" s="28" t="str">
        <f>IF('Scoring sheet'!Y43=1,$D$1,"")</f>
        <v/>
      </c>
      <c r="Y42" s="28"/>
      <c r="Z42" s="28" t="str">
        <f>IF('Scoring sheet'!AA43=1,$D$1,"")</f>
        <v/>
      </c>
      <c r="AA42" s="28"/>
      <c r="AB42" s="28" t="str">
        <f>IF('Scoring sheet'!AC43=1,$D$1,"")</f>
        <v/>
      </c>
      <c r="AC42" s="28"/>
      <c r="AD42" s="28" t="str">
        <f>IF('Scoring sheet'!AE43=1,$D$1,"")</f>
        <v/>
      </c>
      <c r="AE42" s="28"/>
      <c r="AF42" s="28" t="str">
        <f>IF('Scoring sheet'!AG43=1,$D$1,"")</f>
        <v/>
      </c>
      <c r="AG42" s="28"/>
      <c r="AH42" s="28" t="str">
        <f>IF('Scoring sheet'!AI43=1,$D$1,"")</f>
        <v/>
      </c>
      <c r="AI42" s="28"/>
      <c r="AJ42" s="28" t="str">
        <f>IF('Scoring sheet'!AK43=1,$D$1,"")</f>
        <v/>
      </c>
      <c r="AK42" s="28"/>
      <c r="AL42" s="28" t="str">
        <f>IF('Scoring sheet'!AM43=1,$D$1,"")</f>
        <v/>
      </c>
      <c r="AM42" s="28"/>
      <c r="AN42" s="28" t="str">
        <f>IF('Scoring sheet'!AO43=1,$D$1,"")</f>
        <v/>
      </c>
      <c r="AO42" s="28"/>
      <c r="AP42" s="28" t="str">
        <f>IF('Scoring sheet'!AQ43=1,$D$1,"")</f>
        <v/>
      </c>
      <c r="AQ42" s="28"/>
    </row>
    <row r="43" spans="2:43" ht="18" x14ac:dyDescent="0.25">
      <c r="B43" s="7" t="s">
        <v>17</v>
      </c>
      <c r="C43" t="s">
        <v>138</v>
      </c>
      <c r="D43" s="28" t="str">
        <f>IF('Scoring sheet'!E44=1,$D$1,"")</f>
        <v/>
      </c>
      <c r="E43" s="28"/>
      <c r="F43" s="28" t="str">
        <f>IF('Scoring sheet'!G44=1,$D$1,"")</f>
        <v/>
      </c>
      <c r="G43" s="28"/>
      <c r="H43" s="28" t="str">
        <f>IF('Scoring sheet'!I44=1,$D$1,"")</f>
        <v/>
      </c>
      <c r="I43" s="28"/>
      <c r="J43" s="28" t="str">
        <f>IF('Scoring sheet'!K44=1,$D$1,"")</f>
        <v/>
      </c>
      <c r="K43" s="28"/>
      <c r="L43" s="28" t="str">
        <f>IF('Scoring sheet'!M44=1,$D$1,"")</f>
        <v/>
      </c>
      <c r="M43" s="28"/>
      <c r="N43" s="28" t="str">
        <f>IF('Scoring sheet'!O44=1,$D$1,"")</f>
        <v/>
      </c>
      <c r="O43" s="28"/>
      <c r="P43" s="28" t="str">
        <f>IF('Scoring sheet'!Q44=1,$D$1,"")</f>
        <v/>
      </c>
      <c r="Q43" s="28"/>
      <c r="R43" s="28" t="str">
        <f>IF('Scoring sheet'!S44=1,$D$1,"")</f>
        <v/>
      </c>
      <c r="S43" s="28"/>
      <c r="T43" s="28" t="str">
        <f>IF('Scoring sheet'!U44=1,$D$1,"")</f>
        <v/>
      </c>
      <c r="U43" s="28"/>
      <c r="V43" s="28" t="str">
        <f>IF('Scoring sheet'!W44=1,$D$1,"")</f>
        <v/>
      </c>
      <c r="W43" s="28"/>
      <c r="X43" s="28" t="str">
        <f>IF('Scoring sheet'!Y44=1,$D$1,"")</f>
        <v/>
      </c>
      <c r="Y43" s="28"/>
      <c r="Z43" s="28" t="str">
        <f>IF('Scoring sheet'!AA44=1,$D$1,"")</f>
        <v/>
      </c>
      <c r="AA43" s="28"/>
      <c r="AB43" s="28" t="str">
        <f>IF('Scoring sheet'!AC44=1,$D$1,"")</f>
        <v/>
      </c>
      <c r="AC43" s="28"/>
      <c r="AD43" s="28" t="str">
        <f>IF('Scoring sheet'!AE44=1,$D$1,"")</f>
        <v/>
      </c>
      <c r="AE43" s="28"/>
      <c r="AF43" s="28" t="str">
        <f>IF('Scoring sheet'!AG44=1,$D$1,"")</f>
        <v/>
      </c>
      <c r="AG43" s="28"/>
      <c r="AH43" s="28" t="str">
        <f>IF('Scoring sheet'!AI44=1,$D$1,"")</f>
        <v/>
      </c>
      <c r="AI43" s="28"/>
      <c r="AJ43" s="28" t="str">
        <f>IF('Scoring sheet'!AK44=1,$D$1,"")</f>
        <v/>
      </c>
      <c r="AK43" s="28"/>
      <c r="AL43" s="28" t="str">
        <f>IF('Scoring sheet'!AM44=1,$D$1,"")</f>
        <v/>
      </c>
      <c r="AM43" s="28"/>
      <c r="AN43" s="28" t="str">
        <f>IF('Scoring sheet'!AO44=1,$D$1,"")</f>
        <v/>
      </c>
      <c r="AO43" s="28"/>
      <c r="AP43" s="28" t="str">
        <f>IF('Scoring sheet'!AQ44=1,$D$1,"")</f>
        <v/>
      </c>
      <c r="AQ43" s="28"/>
    </row>
    <row r="44" spans="2:43" ht="18" x14ac:dyDescent="0.25">
      <c r="B44" s="7" t="s">
        <v>18</v>
      </c>
      <c r="D44" s="28" t="str">
        <f>IF('Scoring sheet'!E45=1,$D$1,"")</f>
        <v/>
      </c>
      <c r="E44" s="28"/>
      <c r="F44" s="28" t="str">
        <f>IF('Scoring sheet'!G45=1,$D$1,"")</f>
        <v/>
      </c>
      <c r="G44" s="28"/>
      <c r="H44" s="28" t="str">
        <f>IF('Scoring sheet'!I45=1,$D$1,"")</f>
        <v/>
      </c>
      <c r="I44" s="28"/>
      <c r="J44" s="28" t="str">
        <f>IF('Scoring sheet'!K45=1,$D$1,"")</f>
        <v/>
      </c>
      <c r="K44" s="28"/>
      <c r="L44" s="28" t="str">
        <f>IF('Scoring sheet'!M45=1,$D$1,"")</f>
        <v/>
      </c>
      <c r="M44" s="28"/>
      <c r="N44" s="28" t="str">
        <f>IF('Scoring sheet'!O45=1,$D$1,"")</f>
        <v/>
      </c>
      <c r="O44" s="28"/>
      <c r="P44" s="28" t="str">
        <f>IF('Scoring sheet'!Q45=1,$D$1,"")</f>
        <v/>
      </c>
      <c r="Q44" s="28"/>
      <c r="R44" s="28" t="str">
        <f>IF('Scoring sheet'!S45=1,$D$1,"")</f>
        <v/>
      </c>
      <c r="S44" s="28"/>
      <c r="T44" s="28" t="str">
        <f>IF('Scoring sheet'!U45=1,$D$1,"")</f>
        <v/>
      </c>
      <c r="U44" s="28"/>
      <c r="V44" s="28" t="str">
        <f>IF('Scoring sheet'!W45=1,$D$1,"")</f>
        <v/>
      </c>
      <c r="W44" s="28"/>
      <c r="X44" s="28" t="str">
        <f>IF('Scoring sheet'!Y45=1,$D$1,"")</f>
        <v/>
      </c>
      <c r="Y44" s="28"/>
      <c r="Z44" s="28" t="str">
        <f>IF('Scoring sheet'!AA45=1,$D$1,"")</f>
        <v/>
      </c>
      <c r="AA44" s="28"/>
      <c r="AB44" s="28" t="str">
        <f>IF('Scoring sheet'!AC45=1,$D$1,"")</f>
        <v/>
      </c>
      <c r="AC44" s="28"/>
      <c r="AD44" s="28" t="str">
        <f>IF('Scoring sheet'!AE45=1,$D$1,"")</f>
        <v/>
      </c>
      <c r="AE44" s="28"/>
      <c r="AF44" s="28" t="str">
        <f>IF('Scoring sheet'!AG45=1,$D$1,"")</f>
        <v/>
      </c>
      <c r="AG44" s="28"/>
      <c r="AH44" s="28" t="str">
        <f>IF('Scoring sheet'!AI45=1,$D$1,"")</f>
        <v/>
      </c>
      <c r="AI44" s="28"/>
      <c r="AJ44" s="28" t="str">
        <f>IF('Scoring sheet'!AK45=1,$D$1,"")</f>
        <v/>
      </c>
      <c r="AK44" s="28"/>
      <c r="AL44" s="28" t="str">
        <f>IF('Scoring sheet'!AM45=1,$D$1,"")</f>
        <v/>
      </c>
      <c r="AM44" s="28"/>
      <c r="AN44" s="28" t="str">
        <f>IF('Scoring sheet'!AO45=1,$D$1,"")</f>
        <v/>
      </c>
      <c r="AO44" s="28"/>
      <c r="AP44" s="28" t="str">
        <f>IF('Scoring sheet'!AQ45=1,$D$1,"")</f>
        <v/>
      </c>
      <c r="AQ44" s="28"/>
    </row>
    <row r="45" spans="2:43" ht="18" x14ac:dyDescent="0.25">
      <c r="B45" s="5" t="s">
        <v>77</v>
      </c>
      <c r="D45" s="28" t="str">
        <f>IF('Scoring sheet'!E46=1,$D$1,"")</f>
        <v/>
      </c>
      <c r="E45" s="28"/>
      <c r="F45" s="28" t="str">
        <f>IF('Scoring sheet'!G46=1,$D$1,"")</f>
        <v/>
      </c>
      <c r="G45" s="28"/>
      <c r="H45" s="28" t="str">
        <f>IF('Scoring sheet'!I46=1,$D$1,"")</f>
        <v/>
      </c>
      <c r="I45" s="28"/>
      <c r="J45" s="28" t="str">
        <f>IF('Scoring sheet'!K46=1,$D$1,"")</f>
        <v/>
      </c>
      <c r="K45" s="28"/>
      <c r="L45" s="28" t="str">
        <f>IF('Scoring sheet'!M46=1,$D$1,"")</f>
        <v/>
      </c>
      <c r="M45" s="28"/>
      <c r="N45" s="28" t="str">
        <f>IF('Scoring sheet'!O46=1,$D$1,"")</f>
        <v/>
      </c>
      <c r="O45" s="28"/>
      <c r="P45" s="28" t="str">
        <f>IF('Scoring sheet'!Q46=1,$D$1,"")</f>
        <v/>
      </c>
      <c r="Q45" s="28"/>
      <c r="R45" s="28" t="str">
        <f>IF('Scoring sheet'!S46=1,$D$1,"")</f>
        <v/>
      </c>
      <c r="S45" s="28"/>
      <c r="T45" s="28" t="str">
        <f>IF('Scoring sheet'!U46=1,$D$1,"")</f>
        <v/>
      </c>
      <c r="U45" s="28"/>
      <c r="V45" s="28" t="str">
        <f>IF('Scoring sheet'!W46=1,$D$1,"")</f>
        <v/>
      </c>
      <c r="W45" s="28"/>
      <c r="X45" s="28" t="str">
        <f>IF('Scoring sheet'!Y46=1,$D$1,"")</f>
        <v/>
      </c>
      <c r="Y45" s="28"/>
      <c r="Z45" s="28" t="str">
        <f>IF('Scoring sheet'!AA46=1,$D$1,"")</f>
        <v/>
      </c>
      <c r="AA45" s="28"/>
      <c r="AB45" s="28" t="str">
        <f>IF('Scoring sheet'!AC46=1,$D$1,"")</f>
        <v/>
      </c>
      <c r="AC45" s="28"/>
      <c r="AD45" s="28" t="str">
        <f>IF('Scoring sheet'!AE46=1,$D$1,"")</f>
        <v/>
      </c>
      <c r="AE45" s="28"/>
      <c r="AF45" s="28" t="str">
        <f>IF('Scoring sheet'!AG46=1,$D$1,"")</f>
        <v/>
      </c>
      <c r="AG45" s="28"/>
      <c r="AH45" s="28" t="str">
        <f>IF('Scoring sheet'!AI46=1,$D$1,"")</f>
        <v/>
      </c>
      <c r="AI45" s="28"/>
      <c r="AJ45" s="28" t="str">
        <f>IF('Scoring sheet'!AK46=1,$D$1,"")</f>
        <v/>
      </c>
      <c r="AK45" s="28"/>
      <c r="AL45" s="28" t="str">
        <f>IF('Scoring sheet'!AM46=1,$D$1,"")</f>
        <v/>
      </c>
      <c r="AM45" s="28"/>
      <c r="AN45" s="28" t="str">
        <f>IF('Scoring sheet'!AO46=1,$D$1,"")</f>
        <v/>
      </c>
      <c r="AO45" s="28"/>
      <c r="AP45" s="28" t="str">
        <f>IF('Scoring sheet'!AQ46=1,$D$1,"")</f>
        <v/>
      </c>
      <c r="AQ45" s="28"/>
    </row>
    <row r="46" spans="2:43" ht="18" x14ac:dyDescent="0.25">
      <c r="B46" s="16" t="s">
        <v>78</v>
      </c>
      <c r="C46" s="32"/>
      <c r="D46" s="37" t="str">
        <f>IF('Scoring sheet'!E47=1,$D$1,"")</f>
        <v/>
      </c>
      <c r="E46" s="37"/>
      <c r="F46" s="37" t="str">
        <f>IF('Scoring sheet'!G47=1,$D$1,"")</f>
        <v/>
      </c>
      <c r="G46" s="37"/>
      <c r="H46" s="37" t="str">
        <f>IF('Scoring sheet'!I47=1,$D$1,"")</f>
        <v/>
      </c>
      <c r="I46" s="37"/>
      <c r="J46" s="37" t="str">
        <f>IF('Scoring sheet'!K47=1,$D$1,"")</f>
        <v/>
      </c>
      <c r="K46" s="37"/>
      <c r="L46" s="37" t="str">
        <f>IF('Scoring sheet'!M47=1,$D$1,"")</f>
        <v/>
      </c>
      <c r="M46" s="37"/>
      <c r="N46" s="37" t="str">
        <f>IF('Scoring sheet'!O47=1,$D$1,"")</f>
        <v/>
      </c>
      <c r="O46" s="37"/>
      <c r="P46" s="37" t="str">
        <f>IF('Scoring sheet'!Q47=1,$D$1,"")</f>
        <v/>
      </c>
      <c r="Q46" s="37"/>
      <c r="R46" s="37" t="str">
        <f>IF('Scoring sheet'!S47=1,$D$1,"")</f>
        <v/>
      </c>
      <c r="S46" s="37"/>
      <c r="T46" s="37" t="str">
        <f>IF('Scoring sheet'!U47=1,$D$1,"")</f>
        <v/>
      </c>
      <c r="U46" s="37"/>
      <c r="V46" s="37" t="str">
        <f>IF('Scoring sheet'!W47=1,$D$1,"")</f>
        <v/>
      </c>
      <c r="W46" s="37"/>
      <c r="X46" s="37" t="str">
        <f>IF('Scoring sheet'!Y47=1,$D$1,"")</f>
        <v/>
      </c>
      <c r="Y46" s="37"/>
      <c r="Z46" s="37" t="str">
        <f>IF('Scoring sheet'!AA47=1,$D$1,"")</f>
        <v/>
      </c>
      <c r="AA46" s="37"/>
      <c r="AB46" s="37" t="str">
        <f>IF('Scoring sheet'!AC47=1,$D$1,"")</f>
        <v/>
      </c>
      <c r="AC46" s="37"/>
      <c r="AD46" s="37" t="str">
        <f>IF('Scoring sheet'!AE47=1,$D$1,"")</f>
        <v/>
      </c>
      <c r="AE46" s="37"/>
      <c r="AF46" s="37" t="str">
        <f>IF('Scoring sheet'!AG47=1,$D$1,"")</f>
        <v/>
      </c>
      <c r="AG46" s="37"/>
      <c r="AH46" s="37" t="str">
        <f>IF('Scoring sheet'!AI47=1,$D$1,"")</f>
        <v/>
      </c>
      <c r="AI46" s="37"/>
      <c r="AJ46" s="37" t="str">
        <f>IF('Scoring sheet'!AK47=1,$D$1,"")</f>
        <v/>
      </c>
      <c r="AK46" s="37"/>
      <c r="AL46" s="37" t="str">
        <f>IF('Scoring sheet'!AM47=1,$D$1,"")</f>
        <v/>
      </c>
      <c r="AM46" s="37"/>
      <c r="AN46" s="37" t="str">
        <f>IF('Scoring sheet'!AO47=1,$D$1,"")</f>
        <v/>
      </c>
      <c r="AO46" s="37"/>
      <c r="AP46" s="37" t="str">
        <f>IF('Scoring sheet'!AQ47=1,$D$1,"")</f>
        <v/>
      </c>
      <c r="AQ46" s="37"/>
    </row>
    <row r="47" spans="2:43" ht="18" x14ac:dyDescent="0.25">
      <c r="B47" s="5" t="s">
        <v>66</v>
      </c>
      <c r="C47" t="s">
        <v>122</v>
      </c>
      <c r="D47" s="28" t="str">
        <f>IF('Scoring sheet'!E48=1,$D$1,"")</f>
        <v/>
      </c>
      <c r="E47" s="28"/>
      <c r="F47" s="28" t="str">
        <f>IF('Scoring sheet'!G48=1,$D$1,"")</f>
        <v/>
      </c>
      <c r="G47" s="28"/>
      <c r="H47" s="28" t="str">
        <f>IF('Scoring sheet'!I48=1,$D$1,"")</f>
        <v/>
      </c>
      <c r="I47" s="28"/>
      <c r="J47" s="28" t="str">
        <f>IF('Scoring sheet'!K48=1,$D$1,"")</f>
        <v/>
      </c>
      <c r="K47" s="28"/>
      <c r="L47" s="28" t="str">
        <f>IF('Scoring sheet'!M48=1,$D$1,"")</f>
        <v/>
      </c>
      <c r="M47" s="28"/>
      <c r="N47" s="28" t="str">
        <f>IF('Scoring sheet'!O48=1,$D$1,"")</f>
        <v/>
      </c>
      <c r="O47" s="28"/>
      <c r="P47" s="28" t="str">
        <f>IF('Scoring sheet'!Q48=1,$D$1,"")</f>
        <v/>
      </c>
      <c r="Q47" s="28"/>
      <c r="R47" s="28" t="str">
        <f>IF('Scoring sheet'!S48=1,$D$1,"")</f>
        <v/>
      </c>
      <c r="S47" s="28"/>
      <c r="T47" s="28" t="str">
        <f>IF('Scoring sheet'!U48=1,$D$1,"")</f>
        <v/>
      </c>
      <c r="U47" s="28"/>
      <c r="V47" s="28" t="str">
        <f>IF('Scoring sheet'!W48=1,$D$1,"")</f>
        <v/>
      </c>
      <c r="W47" s="28"/>
      <c r="X47" s="28" t="str">
        <f>IF('Scoring sheet'!Y48=1,$D$1,"")</f>
        <v/>
      </c>
      <c r="Y47" s="28"/>
      <c r="Z47" s="28" t="str">
        <f>IF('Scoring sheet'!AA48=1,$D$1,"")</f>
        <v/>
      </c>
      <c r="AA47" s="28"/>
      <c r="AB47" s="28" t="str">
        <f>IF('Scoring sheet'!AC48=1,$D$1,"")</f>
        <v/>
      </c>
      <c r="AC47" s="28"/>
      <c r="AD47" s="28" t="str">
        <f>IF('Scoring sheet'!AE48=1,$D$1,"")</f>
        <v/>
      </c>
      <c r="AE47" s="28"/>
      <c r="AF47" s="28" t="str">
        <f>IF('Scoring sheet'!AG48=1,$D$1,"")</f>
        <v/>
      </c>
      <c r="AG47" s="28"/>
      <c r="AH47" s="28" t="str">
        <f>IF('Scoring sheet'!AI48=1,$D$1,"")</f>
        <v/>
      </c>
      <c r="AI47" s="28"/>
      <c r="AJ47" s="28" t="str">
        <f>IF('Scoring sheet'!AK48=1,$D$1,"")</f>
        <v/>
      </c>
      <c r="AK47" s="28"/>
      <c r="AL47" s="28" t="str">
        <f>IF('Scoring sheet'!AM48=1,$D$1,"")</f>
        <v/>
      </c>
      <c r="AM47" s="28"/>
      <c r="AN47" s="28" t="str">
        <f>IF('Scoring sheet'!AO48=1,$D$1,"")</f>
        <v/>
      </c>
      <c r="AO47" s="28"/>
      <c r="AP47" s="28" t="str">
        <f>IF('Scoring sheet'!AQ48=1,$D$1,"")</f>
        <v/>
      </c>
      <c r="AQ47" s="28"/>
    </row>
    <row r="48" spans="2:43" ht="18" x14ac:dyDescent="0.25">
      <c r="B48" s="7" t="s">
        <v>19</v>
      </c>
      <c r="C48" t="s">
        <v>139</v>
      </c>
      <c r="D48" s="28" t="str">
        <f>IF('Scoring sheet'!E49=1,$D$1,"")</f>
        <v/>
      </c>
      <c r="E48" s="28"/>
      <c r="F48" s="28" t="str">
        <f>IF('Scoring sheet'!G49=1,$D$1,"")</f>
        <v/>
      </c>
      <c r="G48" s="28"/>
      <c r="H48" s="28" t="str">
        <f>IF('Scoring sheet'!I49=1,$D$1,"")</f>
        <v/>
      </c>
      <c r="I48" s="28"/>
      <c r="J48" s="28" t="str">
        <f>IF('Scoring sheet'!K49=1,$D$1,"")</f>
        <v/>
      </c>
      <c r="K48" s="28"/>
      <c r="L48" s="28" t="str">
        <f>IF('Scoring sheet'!M49=1,$D$1,"")</f>
        <v/>
      </c>
      <c r="M48" s="28"/>
      <c r="N48" s="28" t="str">
        <f>IF('Scoring sheet'!O49=1,$D$1,"")</f>
        <v/>
      </c>
      <c r="O48" s="28"/>
      <c r="P48" s="28" t="str">
        <f>IF('Scoring sheet'!Q49=1,$D$1,"")</f>
        <v/>
      </c>
      <c r="Q48" s="28"/>
      <c r="R48" s="28" t="str">
        <f>IF('Scoring sheet'!S49=1,$D$1,"")</f>
        <v/>
      </c>
      <c r="S48" s="28"/>
      <c r="T48" s="28" t="str">
        <f>IF('Scoring sheet'!U49=1,$D$1,"")</f>
        <v/>
      </c>
      <c r="U48" s="28"/>
      <c r="V48" s="28" t="str">
        <f>IF('Scoring sheet'!W49=1,$D$1,"")</f>
        <v/>
      </c>
      <c r="W48" s="28"/>
      <c r="X48" s="28" t="str">
        <f>IF('Scoring sheet'!Y49=1,$D$1,"")</f>
        <v/>
      </c>
      <c r="Y48" s="28"/>
      <c r="Z48" s="28" t="str">
        <f>IF('Scoring sheet'!AA49=1,$D$1,"")</f>
        <v/>
      </c>
      <c r="AA48" s="28"/>
      <c r="AB48" s="28" t="str">
        <f>IF('Scoring sheet'!AC49=1,$D$1,"")</f>
        <v/>
      </c>
      <c r="AC48" s="28"/>
      <c r="AD48" s="28" t="str">
        <f>IF('Scoring sheet'!AE49=1,$D$1,"")</f>
        <v/>
      </c>
      <c r="AE48" s="28"/>
      <c r="AF48" s="28" t="str">
        <f>IF('Scoring sheet'!AG49=1,$D$1,"")</f>
        <v/>
      </c>
      <c r="AG48" s="28"/>
      <c r="AH48" s="28" t="str">
        <f>IF('Scoring sheet'!AI49=1,$D$1,"")</f>
        <v/>
      </c>
      <c r="AI48" s="28"/>
      <c r="AJ48" s="28" t="str">
        <f>IF('Scoring sheet'!AK49=1,$D$1,"")</f>
        <v/>
      </c>
      <c r="AK48" s="28"/>
      <c r="AL48" s="28" t="str">
        <f>IF('Scoring sheet'!AM49=1,$D$1,"")</f>
        <v/>
      </c>
      <c r="AM48" s="28"/>
      <c r="AN48" s="28" t="str">
        <f>IF('Scoring sheet'!AO49=1,$D$1,"")</f>
        <v/>
      </c>
      <c r="AO48" s="28"/>
      <c r="AP48" s="28" t="str">
        <f>IF('Scoring sheet'!AQ49=1,$D$1,"")</f>
        <v/>
      </c>
      <c r="AQ48" s="28"/>
    </row>
    <row r="49" spans="2:45" ht="18" x14ac:dyDescent="0.25">
      <c r="B49" s="7" t="s">
        <v>20</v>
      </c>
      <c r="C49" t="s">
        <v>140</v>
      </c>
      <c r="D49" s="28" t="str">
        <f>IF('Scoring sheet'!E50=1,$D$1,"")</f>
        <v/>
      </c>
      <c r="E49" s="28"/>
      <c r="F49" s="28" t="str">
        <f>IF('Scoring sheet'!G50=1,$D$1,"")</f>
        <v/>
      </c>
      <c r="G49" s="28"/>
      <c r="H49" s="28" t="str">
        <f>IF('Scoring sheet'!I50=1,$D$1,"")</f>
        <v/>
      </c>
      <c r="I49" s="28"/>
      <c r="J49" s="28" t="str">
        <f>IF('Scoring sheet'!K50=1,$D$1,"")</f>
        <v/>
      </c>
      <c r="K49" s="28"/>
      <c r="L49" s="28" t="str">
        <f>IF('Scoring sheet'!M50=1,$D$1,"")</f>
        <v/>
      </c>
      <c r="M49" s="28"/>
      <c r="N49" s="28" t="str">
        <f>IF('Scoring sheet'!O50=1,$D$1,"")</f>
        <v/>
      </c>
      <c r="O49" s="28"/>
      <c r="P49" s="28" t="str">
        <f>IF('Scoring sheet'!Q50=1,$D$1,"")</f>
        <v/>
      </c>
      <c r="Q49" s="28"/>
      <c r="R49" s="28" t="str">
        <f>IF('Scoring sheet'!S50=1,$D$1,"")</f>
        <v/>
      </c>
      <c r="S49" s="28"/>
      <c r="T49" s="28" t="str">
        <f>IF('Scoring sheet'!U50=1,$D$1,"")</f>
        <v/>
      </c>
      <c r="U49" s="28"/>
      <c r="V49" s="28" t="str">
        <f>IF('Scoring sheet'!W50=1,$D$1,"")</f>
        <v/>
      </c>
      <c r="W49" s="28"/>
      <c r="X49" s="28" t="str">
        <f>IF('Scoring sheet'!Y50=1,$D$1,"")</f>
        <v/>
      </c>
      <c r="Y49" s="28"/>
      <c r="Z49" s="28" t="str">
        <f>IF('Scoring sheet'!AA50=1,$D$1,"")</f>
        <v/>
      </c>
      <c r="AA49" s="28"/>
      <c r="AB49" s="28" t="str">
        <f>IF('Scoring sheet'!AC50=1,$D$1,"")</f>
        <v/>
      </c>
      <c r="AC49" s="28"/>
      <c r="AD49" s="28" t="str">
        <f>IF('Scoring sheet'!AE50=1,$D$1,"")</f>
        <v/>
      </c>
      <c r="AE49" s="28"/>
      <c r="AF49" s="28" t="str">
        <f>IF('Scoring sheet'!AG50=1,$D$1,"")</f>
        <v/>
      </c>
      <c r="AG49" s="28"/>
      <c r="AH49" s="28" t="str">
        <f>IF('Scoring sheet'!AI50=1,$D$1,"")</f>
        <v/>
      </c>
      <c r="AI49" s="28"/>
      <c r="AJ49" s="28" t="str">
        <f>IF('Scoring sheet'!AK50=1,$D$1,"")</f>
        <v/>
      </c>
      <c r="AK49" s="28"/>
      <c r="AL49" s="28" t="str">
        <f>IF('Scoring sheet'!AM50=1,$D$1,"")</f>
        <v/>
      </c>
      <c r="AM49" s="28"/>
      <c r="AN49" s="28" t="str">
        <f>IF('Scoring sheet'!AO50=1,$D$1,"")</f>
        <v/>
      </c>
      <c r="AO49" s="28"/>
      <c r="AP49" s="28" t="str">
        <f>IF('Scoring sheet'!AQ50=1,$D$1,"")</f>
        <v/>
      </c>
      <c r="AQ49" s="28"/>
    </row>
    <row r="50" spans="2:45" ht="18" x14ac:dyDescent="0.25">
      <c r="B50" s="7" t="s">
        <v>7</v>
      </c>
      <c r="C50" t="s">
        <v>124</v>
      </c>
      <c r="D50" s="28" t="str">
        <f>IF('Scoring sheet'!E51=1,$D$1,"")</f>
        <v/>
      </c>
      <c r="E50" s="28"/>
      <c r="F50" s="28" t="str">
        <f>IF('Scoring sheet'!G51=1,$D$1,"")</f>
        <v/>
      </c>
      <c r="G50" s="28"/>
      <c r="H50" s="28" t="str">
        <f>IF('Scoring sheet'!I51=1,$D$1,"")</f>
        <v/>
      </c>
      <c r="I50" s="28"/>
      <c r="J50" s="28" t="str">
        <f>IF('Scoring sheet'!K51=1,$D$1,"")</f>
        <v/>
      </c>
      <c r="K50" s="28"/>
      <c r="L50" s="28" t="str">
        <f>IF('Scoring sheet'!M51=1,$D$1,"")</f>
        <v/>
      </c>
      <c r="M50" s="28"/>
      <c r="N50" s="28" t="str">
        <f>IF('Scoring sheet'!O51=1,$D$1,"")</f>
        <v/>
      </c>
      <c r="O50" s="28"/>
      <c r="P50" s="28" t="str">
        <f>IF('Scoring sheet'!Q51=1,$D$1,"")</f>
        <v/>
      </c>
      <c r="Q50" s="28"/>
      <c r="R50" s="28" t="str">
        <f>IF('Scoring sheet'!S51=1,$D$1,"")</f>
        <v/>
      </c>
      <c r="S50" s="28"/>
      <c r="T50" s="28" t="str">
        <f>IF('Scoring sheet'!U51=1,$D$1,"")</f>
        <v/>
      </c>
      <c r="U50" s="28"/>
      <c r="V50" s="28" t="str">
        <f>IF('Scoring sheet'!W51=1,$D$1,"")</f>
        <v/>
      </c>
      <c r="W50" s="28"/>
      <c r="X50" s="28" t="str">
        <f>IF('Scoring sheet'!Y51=1,$D$1,"")</f>
        <v/>
      </c>
      <c r="Y50" s="28"/>
      <c r="Z50" s="28" t="str">
        <f>IF('Scoring sheet'!AA51=1,$D$1,"")</f>
        <v/>
      </c>
      <c r="AA50" s="28"/>
      <c r="AB50" s="28" t="str">
        <f>IF('Scoring sheet'!AC51=1,$D$1,"")</f>
        <v/>
      </c>
      <c r="AC50" s="28"/>
      <c r="AD50" s="28" t="str">
        <f>IF('Scoring sheet'!AE51=1,$D$1,"")</f>
        <v/>
      </c>
      <c r="AE50" s="28"/>
      <c r="AF50" s="28" t="str">
        <f>IF('Scoring sheet'!AG51=1,$D$1,"")</f>
        <v/>
      </c>
      <c r="AG50" s="28"/>
      <c r="AH50" s="28" t="str">
        <f>IF('Scoring sheet'!AI51=1,$D$1,"")</f>
        <v/>
      </c>
      <c r="AI50" s="28"/>
      <c r="AJ50" s="28" t="str">
        <f>IF('Scoring sheet'!AK51=1,$D$1,"")</f>
        <v/>
      </c>
      <c r="AK50" s="28"/>
      <c r="AL50" s="28" t="str">
        <f>IF('Scoring sheet'!AM51=1,$D$1,"")</f>
        <v/>
      </c>
      <c r="AM50" s="28"/>
      <c r="AN50" s="28" t="str">
        <f>IF('Scoring sheet'!AO51=1,$D$1,"")</f>
        <v/>
      </c>
      <c r="AO50" s="28"/>
      <c r="AP50" s="28" t="str">
        <f>IF('Scoring sheet'!AQ51=1,$D$1,"")</f>
        <v/>
      </c>
      <c r="AQ50" s="28"/>
    </row>
    <row r="51" spans="2:45" ht="18" x14ac:dyDescent="0.25">
      <c r="B51" s="7" t="s">
        <v>21</v>
      </c>
      <c r="D51" s="28" t="str">
        <f>IF('Scoring sheet'!E52=1,$D$1,"")</f>
        <v/>
      </c>
      <c r="E51" s="28"/>
      <c r="F51" s="28" t="str">
        <f>IF('Scoring sheet'!G52=1,$D$1,"")</f>
        <v/>
      </c>
      <c r="G51" s="28"/>
      <c r="H51" s="28" t="str">
        <f>IF('Scoring sheet'!I52=1,$D$1,"")</f>
        <v/>
      </c>
      <c r="I51" s="28"/>
      <c r="J51" s="28" t="str">
        <f>IF('Scoring sheet'!K52=1,$D$1,"")</f>
        <v/>
      </c>
      <c r="K51" s="28"/>
      <c r="L51" s="28" t="str">
        <f>IF('Scoring sheet'!M52=1,$D$1,"")</f>
        <v/>
      </c>
      <c r="M51" s="28"/>
      <c r="N51" s="28" t="str">
        <f>IF('Scoring sheet'!O52=1,$D$1,"")</f>
        <v/>
      </c>
      <c r="O51" s="28"/>
      <c r="P51" s="28" t="str">
        <f>IF('Scoring sheet'!Q52=1,$D$1,"")</f>
        <v/>
      </c>
      <c r="Q51" s="28"/>
      <c r="R51" s="28" t="str">
        <f>IF('Scoring sheet'!S52=1,$D$1,"")</f>
        <v/>
      </c>
      <c r="S51" s="28"/>
      <c r="T51" s="28" t="str">
        <f>IF('Scoring sheet'!U52=1,$D$1,"")</f>
        <v/>
      </c>
      <c r="U51" s="28"/>
      <c r="V51" s="28" t="str">
        <f>IF('Scoring sheet'!W52=1,$D$1,"")</f>
        <v/>
      </c>
      <c r="W51" s="28"/>
      <c r="X51" s="28" t="str">
        <f>IF('Scoring sheet'!Y52=1,$D$1,"")</f>
        <v/>
      </c>
      <c r="Y51" s="28"/>
      <c r="Z51" s="28" t="str">
        <f>IF('Scoring sheet'!AA52=1,$D$1,"")</f>
        <v/>
      </c>
      <c r="AA51" s="28"/>
      <c r="AB51" s="28" t="str">
        <f>IF('Scoring sheet'!AC52=1,$D$1,"")</f>
        <v/>
      </c>
      <c r="AC51" s="28"/>
      <c r="AD51" s="28" t="str">
        <f>IF('Scoring sheet'!AE52=1,$D$1,"")</f>
        <v/>
      </c>
      <c r="AE51" s="28"/>
      <c r="AF51" s="28" t="str">
        <f>IF('Scoring sheet'!AG52=1,$D$1,"")</f>
        <v/>
      </c>
      <c r="AG51" s="28"/>
      <c r="AH51" s="28" t="str">
        <f>IF('Scoring sheet'!AI52=1,$D$1,"")</f>
        <v/>
      </c>
      <c r="AI51" s="28"/>
      <c r="AJ51" s="28" t="str">
        <f>IF('Scoring sheet'!AK52=1,$D$1,"")</f>
        <v/>
      </c>
      <c r="AK51" s="28"/>
      <c r="AL51" s="28" t="str">
        <f>IF('Scoring sheet'!AM52=1,$D$1,"")</f>
        <v/>
      </c>
      <c r="AM51" s="28"/>
      <c r="AN51" s="28" t="str">
        <f>IF('Scoring sheet'!AO52=1,$D$1,"")</f>
        <v/>
      </c>
      <c r="AO51" s="28"/>
      <c r="AP51" s="28" t="str">
        <f>IF('Scoring sheet'!AQ52=1,$D$1,"")</f>
        <v/>
      </c>
      <c r="AQ51" s="28"/>
    </row>
    <row r="52" spans="2:45" ht="18" x14ac:dyDescent="0.25">
      <c r="B52" s="5" t="s">
        <v>79</v>
      </c>
      <c r="C52" s="32"/>
      <c r="D52" s="37" t="str">
        <f>IF('Scoring sheet'!E53=1,$D$1,"")</f>
        <v/>
      </c>
      <c r="E52" s="37"/>
      <c r="F52" s="37" t="str">
        <f>IF('Scoring sheet'!G53=1,$D$1,"")</f>
        <v/>
      </c>
      <c r="G52" s="37"/>
      <c r="H52" s="37" t="str">
        <f>IF('Scoring sheet'!I53=1,$D$1,"")</f>
        <v/>
      </c>
      <c r="I52" s="37"/>
      <c r="J52" s="37" t="str">
        <f>IF('Scoring sheet'!K53=1,$D$1,"")</f>
        <v/>
      </c>
      <c r="K52" s="37"/>
      <c r="L52" s="37" t="str">
        <f>IF('Scoring sheet'!M53=1,$D$1,"")</f>
        <v/>
      </c>
      <c r="M52" s="37"/>
      <c r="N52" s="37" t="str">
        <f>IF('Scoring sheet'!O53=1,$D$1,"")</f>
        <v/>
      </c>
      <c r="O52" s="37"/>
      <c r="P52" s="37" t="str">
        <f>IF('Scoring sheet'!Q53=1,$D$1,"")</f>
        <v/>
      </c>
      <c r="Q52" s="37"/>
      <c r="R52" s="37" t="str">
        <f>IF('Scoring sheet'!S53=1,$D$1,"")</f>
        <v/>
      </c>
      <c r="S52" s="37"/>
      <c r="T52" s="37" t="str">
        <f>IF('Scoring sheet'!U53=1,$D$1,"")</f>
        <v/>
      </c>
      <c r="U52" s="37"/>
      <c r="V52" s="37" t="str">
        <f>IF('Scoring sheet'!W53=1,$D$1,"")</f>
        <v/>
      </c>
      <c r="W52" s="37"/>
      <c r="X52" s="37" t="str">
        <f>IF('Scoring sheet'!Y53=1,$D$1,"")</f>
        <v/>
      </c>
      <c r="Y52" s="37"/>
      <c r="Z52" s="37" t="str">
        <f>IF('Scoring sheet'!AA53=1,$D$1,"")</f>
        <v/>
      </c>
      <c r="AA52" s="37"/>
      <c r="AB52" s="37" t="str">
        <f>IF('Scoring sheet'!AC53=1,$D$1,"")</f>
        <v/>
      </c>
      <c r="AC52" s="37"/>
      <c r="AD52" s="37" t="str">
        <f>IF('Scoring sheet'!AE53=1,$D$1,"")</f>
        <v/>
      </c>
      <c r="AE52" s="37"/>
      <c r="AF52" s="37" t="str">
        <f>IF('Scoring sheet'!AG53=1,$D$1,"")</f>
        <v/>
      </c>
      <c r="AG52" s="37"/>
      <c r="AH52" s="37" t="str">
        <f>IF('Scoring sheet'!AI53=1,$D$1,"")</f>
        <v/>
      </c>
      <c r="AI52" s="37"/>
      <c r="AJ52" s="37" t="str">
        <f>IF('Scoring sheet'!AK53=1,$D$1,"")</f>
        <v/>
      </c>
      <c r="AK52" s="37"/>
      <c r="AL52" s="37" t="str">
        <f>IF('Scoring sheet'!AM53=1,$D$1,"")</f>
        <v/>
      </c>
      <c r="AM52" s="37"/>
      <c r="AN52" s="37" t="str">
        <f>IF('Scoring sheet'!AO53=1,$D$1,"")</f>
        <v/>
      </c>
      <c r="AO52" s="37"/>
      <c r="AP52" s="37" t="str">
        <f>IF('Scoring sheet'!AQ53=1,$D$1,"")</f>
        <v/>
      </c>
      <c r="AQ52" s="37"/>
    </row>
    <row r="53" spans="2:45" ht="18" x14ac:dyDescent="0.25">
      <c r="B53" s="16" t="s">
        <v>80</v>
      </c>
      <c r="C53" s="33" t="s">
        <v>141</v>
      </c>
      <c r="D53" s="38" t="str">
        <f>IF('Scoring sheet'!E54=1,$D$1,"")</f>
        <v/>
      </c>
      <c r="E53" s="38"/>
      <c r="F53" s="38" t="str">
        <f>IF('Scoring sheet'!G54=1,$D$1,"")</f>
        <v/>
      </c>
      <c r="G53" s="38"/>
      <c r="H53" s="38" t="str">
        <f>IF('Scoring sheet'!I54=1,$D$1,"")</f>
        <v/>
      </c>
      <c r="I53" s="38"/>
      <c r="J53" s="38" t="str">
        <f>IF('Scoring sheet'!K54=1,$D$1,"")</f>
        <v/>
      </c>
      <c r="K53" s="38"/>
      <c r="L53" s="38" t="str">
        <f>IF('Scoring sheet'!M54=1,$D$1,"")</f>
        <v/>
      </c>
      <c r="M53" s="38"/>
      <c r="N53" s="38" t="str">
        <f>IF('Scoring sheet'!O54=1,$D$1,"")</f>
        <v/>
      </c>
      <c r="O53" s="38"/>
      <c r="P53" s="38" t="str">
        <f>IF('Scoring sheet'!Q54=1,$D$1,"")</f>
        <v/>
      </c>
      <c r="Q53" s="38"/>
      <c r="R53" s="38" t="str">
        <f>IF('Scoring sheet'!S54=1,$D$1,"")</f>
        <v/>
      </c>
      <c r="S53" s="38"/>
      <c r="T53" s="38" t="str">
        <f>IF('Scoring sheet'!U54=1,$D$1,"")</f>
        <v/>
      </c>
      <c r="U53" s="38"/>
      <c r="V53" s="38" t="str">
        <f>IF('Scoring sheet'!W54=1,$D$1,"")</f>
        <v/>
      </c>
      <c r="W53" s="38"/>
      <c r="X53" s="38" t="str">
        <f>IF('Scoring sheet'!Y54=1,$D$1,"")</f>
        <v/>
      </c>
      <c r="Y53" s="38"/>
      <c r="Z53" s="38" t="str">
        <f>IF('Scoring sheet'!AA54=1,$D$1,"")</f>
        <v/>
      </c>
      <c r="AA53" s="38"/>
      <c r="AB53" s="38" t="str">
        <f>IF('Scoring sheet'!AC54=1,$D$1,"")</f>
        <v/>
      </c>
      <c r="AC53" s="38"/>
      <c r="AD53" s="38" t="str">
        <f>IF('Scoring sheet'!AE54=1,$D$1,"")</f>
        <v/>
      </c>
      <c r="AE53" s="38"/>
      <c r="AF53" s="38" t="str">
        <f>IF('Scoring sheet'!AG54=1,$D$1,"")</f>
        <v/>
      </c>
      <c r="AG53" s="38"/>
      <c r="AH53" s="38" t="str">
        <f>IF('Scoring sheet'!AI54=1,$D$1,"")</f>
        <v/>
      </c>
      <c r="AI53" s="38"/>
      <c r="AJ53" s="38" t="str">
        <f>IF('Scoring sheet'!AK54=1,$D$1,"")</f>
        <v/>
      </c>
      <c r="AK53" s="38"/>
      <c r="AL53" s="38" t="str">
        <f>IF('Scoring sheet'!AM54=1,$D$1,"")</f>
        <v/>
      </c>
      <c r="AM53" s="38"/>
      <c r="AN53" s="38" t="str">
        <f>IF('Scoring sheet'!AO54=1,$D$1,"")</f>
        <v/>
      </c>
      <c r="AO53" s="38"/>
      <c r="AP53" s="38" t="str">
        <f>IF('Scoring sheet'!AQ54=1,$D$1,"")</f>
        <v/>
      </c>
      <c r="AQ53" s="38"/>
    </row>
    <row r="54" spans="2:45" ht="18" x14ac:dyDescent="0.25">
      <c r="B54" s="5" t="s">
        <v>67</v>
      </c>
      <c r="C54" t="s">
        <v>142</v>
      </c>
      <c r="D54" s="28" t="str">
        <f>IF('Scoring sheet'!E55=1,$D$1,"")</f>
        <v/>
      </c>
      <c r="E54" s="28"/>
      <c r="F54" s="28" t="str">
        <f>IF('Scoring sheet'!G55=1,$D$1,"")</f>
        <v/>
      </c>
      <c r="G54" s="28"/>
      <c r="H54" s="28" t="str">
        <f>IF('Scoring sheet'!I55=1,$D$1,"")</f>
        <v/>
      </c>
      <c r="I54" s="28"/>
      <c r="J54" s="28" t="str">
        <f>IF('Scoring sheet'!K55=1,$D$1,"")</f>
        <v/>
      </c>
      <c r="K54" s="28"/>
      <c r="L54" s="28" t="str">
        <f>IF('Scoring sheet'!M55=1,$D$1,"")</f>
        <v/>
      </c>
      <c r="M54" s="28"/>
      <c r="N54" s="28" t="str">
        <f>IF('Scoring sheet'!O55=1,$D$1,"")</f>
        <v/>
      </c>
      <c r="O54" s="28"/>
      <c r="P54" s="28" t="str">
        <f>IF('Scoring sheet'!Q55=1,$D$1,"")</f>
        <v/>
      </c>
      <c r="Q54" s="28"/>
      <c r="R54" s="28" t="str">
        <f>IF('Scoring sheet'!S55=1,$D$1,"")</f>
        <v/>
      </c>
      <c r="S54" s="28"/>
      <c r="T54" s="28" t="str">
        <f>IF('Scoring sheet'!U55=1,$D$1,"")</f>
        <v/>
      </c>
      <c r="U54" s="28"/>
      <c r="V54" s="28" t="str">
        <f>IF('Scoring sheet'!W55=1,$D$1,"")</f>
        <v/>
      </c>
      <c r="W54" s="28"/>
      <c r="X54" s="28" t="str">
        <f>IF('Scoring sheet'!Y55=1,$D$1,"")</f>
        <v/>
      </c>
      <c r="Y54" s="28"/>
      <c r="Z54" s="28" t="str">
        <f>IF('Scoring sheet'!AA55=1,$D$1,"")</f>
        <v/>
      </c>
      <c r="AA54" s="28"/>
      <c r="AB54" s="28" t="str">
        <f>IF('Scoring sheet'!AC55=1,$D$1,"")</f>
        <v/>
      </c>
      <c r="AC54" s="28"/>
      <c r="AD54" s="28" t="str">
        <f>IF('Scoring sheet'!AE55=1,$D$1,"")</f>
        <v/>
      </c>
      <c r="AE54" s="28"/>
      <c r="AF54" s="28" t="str">
        <f>IF('Scoring sheet'!AG55=1,$D$1,"")</f>
        <v/>
      </c>
      <c r="AG54" s="28"/>
      <c r="AH54" s="28" t="str">
        <f>IF('Scoring sheet'!AI55=1,$D$1,"")</f>
        <v/>
      </c>
      <c r="AI54" s="28"/>
      <c r="AJ54" s="28" t="str">
        <f>IF('Scoring sheet'!AK55=1,$D$1,"")</f>
        <v/>
      </c>
      <c r="AK54" s="28"/>
      <c r="AL54" s="28" t="str">
        <f>IF('Scoring sheet'!AM55=1,$D$1,"")</f>
        <v/>
      </c>
      <c r="AM54" s="28"/>
      <c r="AN54" s="28" t="str">
        <f>IF('Scoring sheet'!AO55=1,$D$1,"")</f>
        <v/>
      </c>
      <c r="AO54" s="28"/>
      <c r="AP54" s="28" t="str">
        <f>IF('Scoring sheet'!AQ55=1,$D$1,"")</f>
        <v/>
      </c>
      <c r="AQ54" s="28"/>
    </row>
    <row r="55" spans="2:45" ht="18" customHeight="1" x14ac:dyDescent="0.25">
      <c r="B55" s="7" t="s">
        <v>82</v>
      </c>
      <c r="D55" s="28" t="str">
        <f>IF('Scoring sheet'!E56=1,$D$1,"")</f>
        <v/>
      </c>
      <c r="E55" s="28"/>
      <c r="F55" s="28" t="str">
        <f>IF('Scoring sheet'!G56=1,$D$1,"")</f>
        <v/>
      </c>
      <c r="G55" s="28"/>
      <c r="H55" s="28" t="str">
        <f>IF('Scoring sheet'!I56=1,$D$1,"")</f>
        <v/>
      </c>
      <c r="I55" s="28"/>
      <c r="J55" s="28" t="str">
        <f>IF('Scoring sheet'!K56=1,$D$1,"")</f>
        <v/>
      </c>
      <c r="K55" s="28"/>
      <c r="L55" s="28" t="str">
        <f>IF('Scoring sheet'!M56=1,$D$1,"")</f>
        <v/>
      </c>
      <c r="M55" s="28"/>
      <c r="N55" s="28" t="str">
        <f>IF('Scoring sheet'!O56=1,$D$1,"")</f>
        <v/>
      </c>
      <c r="O55" s="28"/>
      <c r="P55" s="28" t="str">
        <f>IF('Scoring sheet'!Q56=1,$D$1,"")</f>
        <v/>
      </c>
      <c r="Q55" s="28"/>
      <c r="R55" s="28" t="str">
        <f>IF('Scoring sheet'!S56=1,$D$1,"")</f>
        <v/>
      </c>
      <c r="S55" s="28"/>
      <c r="T55" s="28" t="str">
        <f>IF('Scoring sheet'!U56=1,$D$1,"")</f>
        <v/>
      </c>
      <c r="U55" s="28"/>
      <c r="V55" s="28" t="str">
        <f>IF('Scoring sheet'!W56=1,$D$1,"")</f>
        <v/>
      </c>
      <c r="W55" s="28"/>
      <c r="X55" s="28" t="str">
        <f>IF('Scoring sheet'!Y56=1,$D$1,"")</f>
        <v/>
      </c>
      <c r="Y55" s="28"/>
      <c r="Z55" s="28" t="str">
        <f>IF('Scoring sheet'!AA56=1,$D$1,"")</f>
        <v/>
      </c>
      <c r="AA55" s="28"/>
      <c r="AB55" s="28" t="str">
        <f>IF('Scoring sheet'!AC56=1,$D$1,"")</f>
        <v/>
      </c>
      <c r="AC55" s="28"/>
      <c r="AD55" s="28" t="str">
        <f>IF('Scoring sheet'!AE56=1,$D$1,"")</f>
        <v/>
      </c>
      <c r="AE55" s="28"/>
      <c r="AF55" s="28" t="str">
        <f>IF('Scoring sheet'!AG56=1,$D$1,"")</f>
        <v/>
      </c>
      <c r="AG55" s="28"/>
      <c r="AH55" s="28" t="str">
        <f>IF('Scoring sheet'!AI56=1,$D$1,"")</f>
        <v/>
      </c>
      <c r="AI55" s="28"/>
      <c r="AJ55" s="28" t="str">
        <f>IF('Scoring sheet'!AK56=1,$D$1,"")</f>
        <v/>
      </c>
      <c r="AK55" s="28"/>
      <c r="AL55" s="28" t="str">
        <f>IF('Scoring sheet'!AM56=1,$D$1,"")</f>
        <v/>
      </c>
      <c r="AM55" s="28"/>
      <c r="AN55" s="28" t="str">
        <f>IF('Scoring sheet'!AO56=1,$D$1,"")</f>
        <v/>
      </c>
      <c r="AO55" s="28"/>
      <c r="AP55" s="28" t="str">
        <f>IF('Scoring sheet'!AQ56=1,$D$1,"")</f>
        <v/>
      </c>
      <c r="AQ55" s="28"/>
    </row>
    <row r="56" spans="2:45" ht="18" x14ac:dyDescent="0.25">
      <c r="B56" s="16" t="s">
        <v>81</v>
      </c>
      <c r="C56" s="32"/>
      <c r="D56" s="37" t="str">
        <f>IF('Scoring sheet'!E57=1,$D$1,"")</f>
        <v/>
      </c>
      <c r="E56" s="37"/>
      <c r="F56" s="37" t="str">
        <f>IF('Scoring sheet'!G57=1,$D$1,"")</f>
        <v/>
      </c>
      <c r="G56" s="37"/>
      <c r="H56" s="37" t="str">
        <f>IF('Scoring sheet'!I57=1,$D$1,"")</f>
        <v/>
      </c>
      <c r="I56" s="37"/>
      <c r="J56" s="37" t="str">
        <f>IF('Scoring sheet'!K57=1,$D$1,"")</f>
        <v/>
      </c>
      <c r="K56" s="37"/>
      <c r="L56" s="37" t="str">
        <f>IF('Scoring sheet'!M57=1,$D$1,"")</f>
        <v/>
      </c>
      <c r="M56" s="37"/>
      <c r="N56" s="37" t="str">
        <f>IF('Scoring sheet'!O57=1,$D$1,"")</f>
        <v/>
      </c>
      <c r="O56" s="37"/>
      <c r="P56" s="37" t="str">
        <f>IF('Scoring sheet'!Q57=1,$D$1,"")</f>
        <v/>
      </c>
      <c r="Q56" s="37"/>
      <c r="R56" s="37" t="str">
        <f>IF('Scoring sheet'!S57=1,$D$1,"")</f>
        <v/>
      </c>
      <c r="S56" s="37"/>
      <c r="T56" s="37" t="str">
        <f>IF('Scoring sheet'!U57=1,$D$1,"")</f>
        <v/>
      </c>
      <c r="U56" s="37"/>
      <c r="V56" s="37" t="str">
        <f>IF('Scoring sheet'!W57=1,$D$1,"")</f>
        <v/>
      </c>
      <c r="W56" s="37"/>
      <c r="X56" s="37" t="str">
        <f>IF('Scoring sheet'!Y57=1,$D$1,"")</f>
        <v/>
      </c>
      <c r="Y56" s="37"/>
      <c r="Z56" s="37" t="str">
        <f>IF('Scoring sheet'!AA57=1,$D$1,"")</f>
        <v/>
      </c>
      <c r="AA56" s="37"/>
      <c r="AB56" s="37" t="str">
        <f>IF('Scoring sheet'!AC57=1,$D$1,"")</f>
        <v/>
      </c>
      <c r="AC56" s="37"/>
      <c r="AD56" s="37" t="str">
        <f>IF('Scoring sheet'!AE57=1,$D$1,"")</f>
        <v/>
      </c>
      <c r="AE56" s="37"/>
      <c r="AF56" s="37" t="str">
        <f>IF('Scoring sheet'!AG57=1,$D$1,"")</f>
        <v/>
      </c>
      <c r="AG56" s="37"/>
      <c r="AH56" s="37" t="str">
        <f>IF('Scoring sheet'!AI57=1,$D$1,"")</f>
        <v/>
      </c>
      <c r="AI56" s="37"/>
      <c r="AJ56" s="37" t="str">
        <f>IF('Scoring sheet'!AK57=1,$D$1,"")</f>
        <v/>
      </c>
      <c r="AK56" s="37"/>
      <c r="AL56" s="37" t="str">
        <f>IF('Scoring sheet'!AM57=1,$D$1,"")</f>
        <v/>
      </c>
      <c r="AM56" s="37"/>
      <c r="AN56" s="37" t="str">
        <f>IF('Scoring sheet'!AO57=1,$D$1,"")</f>
        <v/>
      </c>
      <c r="AO56" s="37"/>
      <c r="AP56" s="37" t="str">
        <f>IF('Scoring sheet'!AQ57=1,$D$1,"")</f>
        <v/>
      </c>
      <c r="AQ56" s="37"/>
    </row>
    <row r="57" spans="2:45" ht="18" x14ac:dyDescent="0.25">
      <c r="B57" s="5" t="s">
        <v>68</v>
      </c>
      <c r="C57" t="s">
        <v>129</v>
      </c>
      <c r="D57" s="28" t="str">
        <f>IF('Scoring sheet'!E58=1,$D$1,"")</f>
        <v/>
      </c>
      <c r="E57" s="28"/>
      <c r="F57" s="28" t="str">
        <f>IF('Scoring sheet'!G58=1,$D$1,"")</f>
        <v/>
      </c>
      <c r="G57" s="28"/>
      <c r="H57" s="28" t="str">
        <f>IF('Scoring sheet'!I58=1,$D$1,"")</f>
        <v/>
      </c>
      <c r="I57" s="28"/>
      <c r="J57" s="28" t="str">
        <f>IF('Scoring sheet'!K58=1,$D$1,"")</f>
        <v/>
      </c>
      <c r="K57" s="28"/>
      <c r="L57" s="28" t="str">
        <f>IF('Scoring sheet'!M58=1,$D$1,"")</f>
        <v/>
      </c>
      <c r="M57" s="28"/>
      <c r="N57" s="28" t="str">
        <f>IF('Scoring sheet'!O58=1,$D$1,"")</f>
        <v/>
      </c>
      <c r="O57" s="28"/>
      <c r="P57" s="28" t="str">
        <f>IF('Scoring sheet'!Q58=1,$D$1,"")</f>
        <v/>
      </c>
      <c r="Q57" s="28"/>
      <c r="R57" s="28" t="str">
        <f>IF('Scoring sheet'!S58=1,$D$1,"")</f>
        <v/>
      </c>
      <c r="S57" s="28"/>
      <c r="T57" s="28" t="str">
        <f>IF('Scoring sheet'!U58=1,$D$1,"")</f>
        <v/>
      </c>
      <c r="U57" s="28"/>
      <c r="V57" s="28" t="str">
        <f>IF('Scoring sheet'!W58=1,$D$1,"")</f>
        <v/>
      </c>
      <c r="W57" s="28"/>
      <c r="X57" s="28" t="str">
        <f>IF('Scoring sheet'!Y58=1,$D$1,"")</f>
        <v/>
      </c>
      <c r="Y57" s="28"/>
      <c r="Z57" s="28" t="str">
        <f>IF('Scoring sheet'!AA58=1,$D$1,"")</f>
        <v/>
      </c>
      <c r="AA57" s="28"/>
      <c r="AB57" s="28" t="str">
        <f>IF('Scoring sheet'!AC58=1,$D$1,"")</f>
        <v/>
      </c>
      <c r="AC57" s="28"/>
      <c r="AD57" s="28" t="str">
        <f>IF('Scoring sheet'!AE58=1,$D$1,"")</f>
        <v/>
      </c>
      <c r="AE57" s="28"/>
      <c r="AF57" s="28" t="str">
        <f>IF('Scoring sheet'!AG58=1,$D$1,"")</f>
        <v/>
      </c>
      <c r="AG57" s="28"/>
      <c r="AH57" s="28" t="str">
        <f>IF('Scoring sheet'!AI58=1,$D$1,"")</f>
        <v/>
      </c>
      <c r="AI57" s="28"/>
      <c r="AJ57" s="28" t="str">
        <f>IF('Scoring sheet'!AK58=1,$D$1,"")</f>
        <v/>
      </c>
      <c r="AK57" s="28"/>
      <c r="AL57" s="28" t="str">
        <f>IF('Scoring sheet'!AM58=1,$D$1,"")</f>
        <v/>
      </c>
      <c r="AM57" s="28"/>
      <c r="AN57" s="28" t="str">
        <f>IF('Scoring sheet'!AO58=1,$D$1,"")</f>
        <v/>
      </c>
      <c r="AO57" s="28"/>
      <c r="AP57" s="28" t="str">
        <f>IF('Scoring sheet'!AQ58=1,$D$1,"")</f>
        <v/>
      </c>
      <c r="AQ57" s="28"/>
    </row>
    <row r="58" spans="2:45" ht="18" x14ac:dyDescent="0.25">
      <c r="B58" s="7" t="s">
        <v>11</v>
      </c>
      <c r="C58" t="s">
        <v>130</v>
      </c>
      <c r="D58" s="28" t="str">
        <f>IF('Scoring sheet'!E59=1,$D$1,"")</f>
        <v/>
      </c>
      <c r="E58" s="28"/>
      <c r="F58" s="28" t="str">
        <f>IF('Scoring sheet'!G59=1,$D$1,"")</f>
        <v/>
      </c>
      <c r="G58" s="28"/>
      <c r="H58" s="28" t="str">
        <f>IF('Scoring sheet'!I59=1,$D$1,"")</f>
        <v/>
      </c>
      <c r="I58" s="28"/>
      <c r="J58" s="28" t="str">
        <f>IF('Scoring sheet'!K59=1,$D$1,"")</f>
        <v/>
      </c>
      <c r="K58" s="28"/>
      <c r="L58" s="28" t="str">
        <f>IF('Scoring sheet'!M59=1,$D$1,"")</f>
        <v/>
      </c>
      <c r="M58" s="28"/>
      <c r="N58" s="28" t="str">
        <f>IF('Scoring sheet'!O59=1,$D$1,"")</f>
        <v/>
      </c>
      <c r="O58" s="28"/>
      <c r="P58" s="28" t="str">
        <f>IF('Scoring sheet'!Q59=1,$D$1,"")</f>
        <v/>
      </c>
      <c r="Q58" s="28"/>
      <c r="R58" s="28" t="str">
        <f>IF('Scoring sheet'!S59=1,$D$1,"")</f>
        <v/>
      </c>
      <c r="S58" s="28"/>
      <c r="T58" s="28" t="str">
        <f>IF('Scoring sheet'!U59=1,$D$1,"")</f>
        <v/>
      </c>
      <c r="U58" s="28"/>
      <c r="V58" s="28" t="str">
        <f>IF('Scoring sheet'!W59=1,$D$1,"")</f>
        <v/>
      </c>
      <c r="W58" s="28"/>
      <c r="X58" s="28" t="str">
        <f>IF('Scoring sheet'!Y59=1,$D$1,"")</f>
        <v/>
      </c>
      <c r="Y58" s="28"/>
      <c r="Z58" s="28" t="str">
        <f>IF('Scoring sheet'!AA59=1,$D$1,"")</f>
        <v/>
      </c>
      <c r="AA58" s="28"/>
      <c r="AB58" s="28" t="str">
        <f>IF('Scoring sheet'!AC59=1,$D$1,"")</f>
        <v/>
      </c>
      <c r="AC58" s="28"/>
      <c r="AD58" s="28" t="str">
        <f>IF('Scoring sheet'!AE59=1,$D$1,"")</f>
        <v/>
      </c>
      <c r="AE58" s="28"/>
      <c r="AF58" s="28" t="str">
        <f>IF('Scoring sheet'!AG59=1,$D$1,"")</f>
        <v/>
      </c>
      <c r="AG58" s="28"/>
      <c r="AH58" s="28" t="str">
        <f>IF('Scoring sheet'!AI59=1,$D$1,"")</f>
        <v/>
      </c>
      <c r="AI58" s="28"/>
      <c r="AJ58" s="28" t="str">
        <f>IF('Scoring sheet'!AK59=1,$D$1,"")</f>
        <v/>
      </c>
      <c r="AK58" s="28"/>
      <c r="AL58" s="28" t="str">
        <f>IF('Scoring sheet'!AM59=1,$D$1,"")</f>
        <v/>
      </c>
      <c r="AM58" s="28"/>
      <c r="AN58" s="28" t="str">
        <f>IF('Scoring sheet'!AO59=1,$D$1,"")</f>
        <v/>
      </c>
      <c r="AO58" s="28"/>
      <c r="AP58" s="28" t="str">
        <f>IF('Scoring sheet'!AQ59=1,$D$1,"")</f>
        <v/>
      </c>
      <c r="AQ58" s="28"/>
    </row>
    <row r="59" spans="2:45" ht="18" x14ac:dyDescent="0.25">
      <c r="B59" s="7" t="s">
        <v>12</v>
      </c>
      <c r="C59" t="s">
        <v>143</v>
      </c>
      <c r="D59" s="28" t="str">
        <f>IF('Scoring sheet'!E60=1,$D$1,"")</f>
        <v/>
      </c>
      <c r="E59" s="28"/>
      <c r="F59" s="28" t="str">
        <f>IF('Scoring sheet'!G60=1,$D$1,"")</f>
        <v/>
      </c>
      <c r="G59" s="28"/>
      <c r="H59" s="28" t="str">
        <f>IF('Scoring sheet'!I60=1,$D$1,"")</f>
        <v/>
      </c>
      <c r="I59" s="28"/>
      <c r="J59" s="28" t="str">
        <f>IF('Scoring sheet'!K60=1,$D$1,"")</f>
        <v/>
      </c>
      <c r="K59" s="28"/>
      <c r="L59" s="28" t="str">
        <f>IF('Scoring sheet'!M60=1,$D$1,"")</f>
        <v/>
      </c>
      <c r="M59" s="28"/>
      <c r="N59" s="28" t="str">
        <f>IF('Scoring sheet'!O60=1,$D$1,"")</f>
        <v/>
      </c>
      <c r="O59" s="28"/>
      <c r="P59" s="28" t="str">
        <f>IF('Scoring sheet'!Q60=1,$D$1,"")</f>
        <v/>
      </c>
      <c r="Q59" s="28"/>
      <c r="R59" s="28" t="str">
        <f>IF('Scoring sheet'!S60=1,$D$1,"")</f>
        <v/>
      </c>
      <c r="S59" s="28"/>
      <c r="T59" s="28" t="str">
        <f>IF('Scoring sheet'!U60=1,$D$1,"")</f>
        <v/>
      </c>
      <c r="U59" s="28"/>
      <c r="V59" s="28" t="str">
        <f>IF('Scoring sheet'!W60=1,$D$1,"")</f>
        <v/>
      </c>
      <c r="W59" s="28"/>
      <c r="X59" s="28" t="str">
        <f>IF('Scoring sheet'!Y60=1,$D$1,"")</f>
        <v/>
      </c>
      <c r="Y59" s="28"/>
      <c r="Z59" s="28" t="str">
        <f>IF('Scoring sheet'!AA60=1,$D$1,"")</f>
        <v/>
      </c>
      <c r="AA59" s="28"/>
      <c r="AB59" s="28" t="str">
        <f>IF('Scoring sheet'!AC60=1,$D$1,"")</f>
        <v/>
      </c>
      <c r="AC59" s="28"/>
      <c r="AD59" s="28" t="str">
        <f>IF('Scoring sheet'!AE60=1,$D$1,"")</f>
        <v/>
      </c>
      <c r="AE59" s="28"/>
      <c r="AF59" s="28" t="str">
        <f>IF('Scoring sheet'!AG60=1,$D$1,"")</f>
        <v/>
      </c>
      <c r="AG59" s="28"/>
      <c r="AH59" s="28" t="str">
        <f>IF('Scoring sheet'!AI60=1,$D$1,"")</f>
        <v/>
      </c>
      <c r="AI59" s="28"/>
      <c r="AJ59" s="28" t="str">
        <f>IF('Scoring sheet'!AK60=1,$D$1,"")</f>
        <v/>
      </c>
      <c r="AK59" s="28"/>
      <c r="AL59" s="28" t="str">
        <f>IF('Scoring sheet'!AM60=1,$D$1,"")</f>
        <v/>
      </c>
      <c r="AM59" s="28"/>
      <c r="AN59" s="28" t="str">
        <f>IF('Scoring sheet'!AO60=1,$D$1,"")</f>
        <v/>
      </c>
      <c r="AO59" s="28"/>
      <c r="AP59" s="28" t="str">
        <f>IF('Scoring sheet'!AQ60=1,$D$1,"")</f>
        <v/>
      </c>
      <c r="AQ59" s="28"/>
    </row>
    <row r="60" spans="2:45" ht="18" x14ac:dyDescent="0.25">
      <c r="B60" s="7" t="s">
        <v>22</v>
      </c>
      <c r="C60" s="32"/>
      <c r="D60" s="37" t="str">
        <f>IF('Scoring sheet'!E61=1,$D$1,"")</f>
        <v/>
      </c>
      <c r="E60" s="37"/>
      <c r="F60" s="37" t="str">
        <f>IF('Scoring sheet'!G61=1,$D$1,"")</f>
        <v/>
      </c>
      <c r="G60" s="37"/>
      <c r="H60" s="37" t="str">
        <f>IF('Scoring sheet'!I61=1,$D$1,"")</f>
        <v/>
      </c>
      <c r="I60" s="37"/>
      <c r="J60" s="37" t="str">
        <f>IF('Scoring sheet'!K61=1,$D$1,"")</f>
        <v/>
      </c>
      <c r="K60" s="37"/>
      <c r="L60" s="37" t="str">
        <f>IF('Scoring sheet'!M61=1,$D$1,"")</f>
        <v/>
      </c>
      <c r="M60" s="37"/>
      <c r="N60" s="37" t="str">
        <f>IF('Scoring sheet'!O61=1,$D$1,"")</f>
        <v/>
      </c>
      <c r="O60" s="37"/>
      <c r="P60" s="37" t="str">
        <f>IF('Scoring sheet'!Q61=1,$D$1,"")</f>
        <v/>
      </c>
      <c r="Q60" s="37"/>
      <c r="R60" s="37" t="str">
        <f>IF('Scoring sheet'!S61=1,$D$1,"")</f>
        <v/>
      </c>
      <c r="S60" s="37"/>
      <c r="T60" s="37" t="str">
        <f>IF('Scoring sheet'!U61=1,$D$1,"")</f>
        <v/>
      </c>
      <c r="U60" s="37"/>
      <c r="V60" s="37" t="str">
        <f>IF('Scoring sheet'!W61=1,$D$1,"")</f>
        <v/>
      </c>
      <c r="W60" s="37"/>
      <c r="X60" s="37" t="str">
        <f>IF('Scoring sheet'!Y61=1,$D$1,"")</f>
        <v/>
      </c>
      <c r="Y60" s="37"/>
      <c r="Z60" s="37" t="str">
        <f>IF('Scoring sheet'!AA61=1,$D$1,"")</f>
        <v/>
      </c>
      <c r="AA60" s="37"/>
      <c r="AB60" s="37" t="str">
        <f>IF('Scoring sheet'!AC61=1,$D$1,"")</f>
        <v/>
      </c>
      <c r="AC60" s="37"/>
      <c r="AD60" s="37" t="str">
        <f>IF('Scoring sheet'!AE61=1,$D$1,"")</f>
        <v/>
      </c>
      <c r="AE60" s="37"/>
      <c r="AF60" s="37" t="str">
        <f>IF('Scoring sheet'!AG61=1,$D$1,"")</f>
        <v/>
      </c>
      <c r="AG60" s="37"/>
      <c r="AH60" s="37" t="str">
        <f>IF('Scoring sheet'!AI61=1,$D$1,"")</f>
        <v/>
      </c>
      <c r="AI60" s="37"/>
      <c r="AJ60" s="37" t="str">
        <f>IF('Scoring sheet'!AK61=1,$D$1,"")</f>
        <v/>
      </c>
      <c r="AK60" s="37"/>
      <c r="AL60" s="37" t="str">
        <f>IF('Scoring sheet'!AM61=1,$D$1,"")</f>
        <v/>
      </c>
      <c r="AM60" s="37"/>
      <c r="AN60" s="37" t="str">
        <f>IF('Scoring sheet'!AO61=1,$D$1,"")</f>
        <v/>
      </c>
      <c r="AO60" s="37"/>
      <c r="AP60" s="37" t="str">
        <f>IF('Scoring sheet'!AQ61=1,$D$1,"")</f>
        <v/>
      </c>
      <c r="AQ60" s="37"/>
    </row>
    <row r="61" spans="2:45" ht="18" x14ac:dyDescent="0.25">
      <c r="B61" s="5" t="s">
        <v>229</v>
      </c>
      <c r="C61" s="78" t="s">
        <v>131</v>
      </c>
      <c r="D61" s="42" t="str">
        <f>IF('Scoring sheet'!E62=1,$D$1,"")</f>
        <v/>
      </c>
      <c r="E61" s="42"/>
      <c r="F61" s="42" t="str">
        <f>IF('Scoring sheet'!G62=1,$D$1,"")</f>
        <v/>
      </c>
      <c r="G61" s="42"/>
      <c r="H61" s="42" t="str">
        <f>IF('Scoring sheet'!I62=1,$D$1,"")</f>
        <v/>
      </c>
      <c r="I61" s="42"/>
      <c r="J61" s="42" t="str">
        <f>IF('Scoring sheet'!K62=1,$D$1,"")</f>
        <v/>
      </c>
      <c r="K61" s="42"/>
      <c r="L61" s="42" t="str">
        <f>IF('Scoring sheet'!M62=1,$D$1,"")</f>
        <v/>
      </c>
      <c r="M61" s="42"/>
      <c r="N61" s="42" t="str">
        <f>IF('Scoring sheet'!O62=1,$D$1,"")</f>
        <v/>
      </c>
      <c r="O61" s="42"/>
      <c r="P61" s="42" t="str">
        <f>IF('Scoring sheet'!Q62=1,$D$1,"")</f>
        <v/>
      </c>
      <c r="Q61" s="42"/>
      <c r="R61" s="42" t="str">
        <f>IF('Scoring sheet'!S62=1,$D$1,"")</f>
        <v/>
      </c>
      <c r="S61" s="42"/>
      <c r="T61" s="42" t="str">
        <f>IF('Scoring sheet'!U62=1,$D$1,"")</f>
        <v/>
      </c>
      <c r="U61" s="42"/>
      <c r="V61" s="42" t="str">
        <f>IF('Scoring sheet'!W62=1,$D$1,"")</f>
        <v/>
      </c>
      <c r="W61" s="42"/>
      <c r="X61" s="42" t="str">
        <f>IF('Scoring sheet'!Y62=1,$D$1,"")</f>
        <v/>
      </c>
      <c r="Y61" s="42"/>
      <c r="Z61" s="42" t="str">
        <f>IF('Scoring sheet'!AA62=1,$D$1,"")</f>
        <v/>
      </c>
      <c r="AA61" s="42"/>
      <c r="AB61" s="42" t="str">
        <f>IF('Scoring sheet'!AC62=1,$D$1,"")</f>
        <v/>
      </c>
      <c r="AC61" s="42"/>
      <c r="AD61" s="42" t="str">
        <f>IF('Scoring sheet'!AE62=1,$D$1,"")</f>
        <v/>
      </c>
      <c r="AE61" s="42"/>
      <c r="AF61" s="42" t="str">
        <f>IF('Scoring sheet'!AG62=1,$D$1,"")</f>
        <v/>
      </c>
      <c r="AG61" s="42"/>
      <c r="AH61" s="42" t="str">
        <f>IF('Scoring sheet'!AI62=1,$D$1,"")</f>
        <v/>
      </c>
      <c r="AI61" s="42"/>
      <c r="AJ61" s="42" t="str">
        <f>IF('Scoring sheet'!AK62=1,$D$1,"")</f>
        <v/>
      </c>
      <c r="AK61" s="42"/>
      <c r="AL61" s="42" t="str">
        <f>IF('Scoring sheet'!AM62=1,$D$1,"")</f>
        <v/>
      </c>
      <c r="AM61" s="42"/>
      <c r="AN61" s="42" t="str">
        <f>IF('Scoring sheet'!AO62=1,$D$1,"")</f>
        <v/>
      </c>
      <c r="AO61" s="42"/>
      <c r="AP61" s="42" t="str">
        <f>IF('Scoring sheet'!AQ62=1,$D$1,"")</f>
        <v/>
      </c>
      <c r="AQ61" s="42"/>
      <c r="AR61" s="78"/>
      <c r="AS61" s="78"/>
    </row>
    <row r="62" spans="2:45" ht="18" x14ac:dyDescent="0.25">
      <c r="B62" s="16" t="s">
        <v>230</v>
      </c>
      <c r="C62" s="32"/>
      <c r="D62" s="37" t="str">
        <f>IF('Scoring sheet'!E63=1,$D$1,"")</f>
        <v/>
      </c>
      <c r="E62" s="37"/>
      <c r="F62" s="37" t="str">
        <f>IF('Scoring sheet'!G63=1,$D$1,"")</f>
        <v/>
      </c>
      <c r="G62" s="37"/>
      <c r="H62" s="37" t="str">
        <f>IF('Scoring sheet'!I63=1,$D$1,"")</f>
        <v/>
      </c>
      <c r="I62" s="37"/>
      <c r="J62" s="37" t="str">
        <f>IF('Scoring sheet'!K63=1,$D$1,"")</f>
        <v/>
      </c>
      <c r="K62" s="37"/>
      <c r="L62" s="37" t="str">
        <f>IF('Scoring sheet'!M63=1,$D$1,"")</f>
        <v/>
      </c>
      <c r="M62" s="37"/>
      <c r="N62" s="37" t="str">
        <f>IF('Scoring sheet'!O63=1,$D$1,"")</f>
        <v/>
      </c>
      <c r="O62" s="37"/>
      <c r="P62" s="37" t="str">
        <f>IF('Scoring sheet'!Q63=1,$D$1,"")</f>
        <v/>
      </c>
      <c r="Q62" s="37"/>
      <c r="R62" s="37" t="str">
        <f>IF('Scoring sheet'!S63=1,$D$1,"")</f>
        <v/>
      </c>
      <c r="S62" s="37"/>
      <c r="T62" s="37" t="str">
        <f>IF('Scoring sheet'!U63=1,$D$1,"")</f>
        <v/>
      </c>
      <c r="U62" s="37"/>
      <c r="V62" s="37" t="str">
        <f>IF('Scoring sheet'!W63=1,$D$1,"")</f>
        <v/>
      </c>
      <c r="W62" s="37"/>
      <c r="X62" s="37" t="str">
        <f>IF('Scoring sheet'!Y63=1,$D$1,"")</f>
        <v/>
      </c>
      <c r="Y62" s="37"/>
      <c r="Z62" s="37" t="str">
        <f>IF('Scoring sheet'!AA63=1,$D$1,"")</f>
        <v/>
      </c>
      <c r="AA62" s="37"/>
      <c r="AB62" s="37" t="str">
        <f>IF('Scoring sheet'!AC63=1,$D$1,"")</f>
        <v/>
      </c>
      <c r="AC62" s="37"/>
      <c r="AD62" s="37" t="str">
        <f>IF('Scoring sheet'!AE63=1,$D$1,"")</f>
        <v/>
      </c>
      <c r="AE62" s="37"/>
      <c r="AF62" s="37" t="str">
        <f>IF('Scoring sheet'!AG63=1,$D$1,"")</f>
        <v/>
      </c>
      <c r="AG62" s="37"/>
      <c r="AH62" s="37" t="str">
        <f>IF('Scoring sheet'!AI63=1,$D$1,"")</f>
        <v/>
      </c>
      <c r="AI62" s="37"/>
      <c r="AJ62" s="37" t="str">
        <f>IF('Scoring sheet'!AK63=1,$D$1,"")</f>
        <v/>
      </c>
      <c r="AK62" s="37"/>
      <c r="AL62" s="37" t="str">
        <f>IF('Scoring sheet'!AM63=1,$D$1,"")</f>
        <v/>
      </c>
      <c r="AM62" s="37"/>
      <c r="AN62" s="37" t="str">
        <f>IF('Scoring sheet'!AO63=1,$D$1,"")</f>
        <v/>
      </c>
      <c r="AO62" s="37"/>
      <c r="AP62" s="37" t="str">
        <f>IF('Scoring sheet'!AQ63=1,$D$1,"")</f>
        <v/>
      </c>
      <c r="AQ62" s="37"/>
      <c r="AR62" s="78"/>
      <c r="AS62" s="78"/>
    </row>
    <row r="63" spans="2:45" ht="18" x14ac:dyDescent="0.25">
      <c r="B63" s="3"/>
      <c r="D63" s="28" t="str">
        <f>IF('Scoring sheet'!E64=1,$D$1,"")</f>
        <v/>
      </c>
      <c r="E63" s="28"/>
      <c r="F63" s="28" t="str">
        <f>IF('Scoring sheet'!G64=1,$D$1,"")</f>
        <v/>
      </c>
      <c r="G63" s="28"/>
      <c r="H63" s="28" t="str">
        <f>IF('Scoring sheet'!I64=1,$D$1,"")</f>
        <v/>
      </c>
      <c r="I63" s="28"/>
      <c r="J63" s="28" t="str">
        <f>IF('Scoring sheet'!K64=1,$D$1,"")</f>
        <v/>
      </c>
      <c r="K63" s="28"/>
      <c r="L63" s="28" t="str">
        <f>IF('Scoring sheet'!M64=1,$D$1,"")</f>
        <v/>
      </c>
      <c r="M63" s="28"/>
      <c r="N63" s="28" t="str">
        <f>IF('Scoring sheet'!O64=1,$D$1,"")</f>
        <v/>
      </c>
      <c r="O63" s="28"/>
      <c r="P63" s="28" t="str">
        <f>IF('Scoring sheet'!Q64=1,$D$1,"")</f>
        <v/>
      </c>
      <c r="Q63" s="28"/>
      <c r="R63" s="28" t="str">
        <f>IF('Scoring sheet'!S64=1,$D$1,"")</f>
        <v/>
      </c>
      <c r="S63" s="28"/>
      <c r="T63" s="28" t="str">
        <f>IF('Scoring sheet'!U64=1,$D$1,"")</f>
        <v/>
      </c>
      <c r="U63" s="28"/>
      <c r="V63" s="28" t="str">
        <f>IF('Scoring sheet'!W64=1,$D$1,"")</f>
        <v/>
      </c>
      <c r="W63" s="28"/>
      <c r="X63" s="28" t="str">
        <f>IF('Scoring sheet'!Y64=1,$D$1,"")</f>
        <v/>
      </c>
      <c r="Y63" s="28"/>
      <c r="Z63" s="28" t="str">
        <f>IF('Scoring sheet'!AA64=1,$D$1,"")</f>
        <v/>
      </c>
      <c r="AA63" s="28"/>
      <c r="AB63" s="28" t="str">
        <f>IF('Scoring sheet'!AC64=1,$D$1,"")</f>
        <v/>
      </c>
      <c r="AC63" s="28"/>
      <c r="AD63" s="28" t="str">
        <f>IF('Scoring sheet'!AE64=1,$D$1,"")</f>
        <v/>
      </c>
      <c r="AE63" s="28"/>
      <c r="AF63" s="28" t="str">
        <f>IF('Scoring sheet'!AG64=1,$D$1,"")</f>
        <v/>
      </c>
      <c r="AG63" s="28"/>
      <c r="AH63" s="28" t="str">
        <f>IF('Scoring sheet'!AI64=1,$D$1,"")</f>
        <v/>
      </c>
      <c r="AI63" s="28"/>
      <c r="AJ63" s="28" t="str">
        <f>IF('Scoring sheet'!AK64=1,$D$1,"")</f>
        <v/>
      </c>
      <c r="AK63" s="28"/>
      <c r="AL63" s="28" t="str">
        <f>IF('Scoring sheet'!AM64=1,$D$1,"")</f>
        <v/>
      </c>
      <c r="AM63" s="28"/>
      <c r="AN63" s="28" t="str">
        <f>IF('Scoring sheet'!AO64=1,$D$1,"")</f>
        <v/>
      </c>
      <c r="AO63" s="28"/>
      <c r="AP63" s="28" t="str">
        <f>IF('Scoring sheet'!AQ64=1,$D$1,"")</f>
        <v/>
      </c>
      <c r="AQ63" s="28"/>
    </row>
    <row r="64" spans="2:45" ht="20.25" thickBot="1" x14ac:dyDescent="0.35">
      <c r="B64" s="2" t="s">
        <v>31</v>
      </c>
      <c r="C64" s="2"/>
      <c r="D64" s="39" t="str">
        <f>IF('Scoring sheet'!E65=1,$D$1,"")</f>
        <v/>
      </c>
      <c r="E64" s="39"/>
      <c r="F64" s="39" t="str">
        <f>IF('Scoring sheet'!G65=1,$D$1,"")</f>
        <v/>
      </c>
      <c r="G64" s="39"/>
      <c r="H64" s="39" t="str">
        <f>IF('Scoring sheet'!I65=1,$D$1,"")</f>
        <v/>
      </c>
      <c r="I64" s="39"/>
      <c r="J64" s="39" t="str">
        <f>IF('Scoring sheet'!K65=1,$D$1,"")</f>
        <v/>
      </c>
      <c r="K64" s="39"/>
      <c r="L64" s="39" t="str">
        <f>IF('Scoring sheet'!M65=1,$D$1,"")</f>
        <v/>
      </c>
      <c r="M64" s="39"/>
      <c r="N64" s="39" t="str">
        <f>IF('Scoring sheet'!O65=1,$D$1,"")</f>
        <v/>
      </c>
      <c r="O64" s="39"/>
      <c r="P64" s="39" t="str">
        <f>IF('Scoring sheet'!Q65=1,$D$1,"")</f>
        <v/>
      </c>
      <c r="Q64" s="39"/>
      <c r="R64" s="39" t="str">
        <f>IF('Scoring sheet'!S65=1,$D$1,"")</f>
        <v/>
      </c>
      <c r="S64" s="39"/>
      <c r="T64" s="39" t="str">
        <f>IF('Scoring sheet'!U65=1,$D$1,"")</f>
        <v/>
      </c>
      <c r="U64" s="39"/>
      <c r="V64" s="39" t="str">
        <f>IF('Scoring sheet'!W65=1,$D$1,"")</f>
        <v/>
      </c>
      <c r="W64" s="39"/>
      <c r="X64" s="39" t="str">
        <f>IF('Scoring sheet'!Y65=1,$D$1,"")</f>
        <v/>
      </c>
      <c r="Y64" s="39"/>
      <c r="Z64" s="39" t="str">
        <f>IF('Scoring sheet'!AA65=1,$D$1,"")</f>
        <v/>
      </c>
      <c r="AA64" s="39"/>
      <c r="AB64" s="39" t="str">
        <f>IF('Scoring sheet'!AC65=1,$D$1,"")</f>
        <v/>
      </c>
      <c r="AC64" s="39"/>
      <c r="AD64" s="39" t="str">
        <f>IF('Scoring sheet'!AE65=1,$D$1,"")</f>
        <v/>
      </c>
      <c r="AE64" s="39"/>
      <c r="AF64" s="39" t="str">
        <f>IF('Scoring sheet'!AG65=1,$D$1,"")</f>
        <v/>
      </c>
      <c r="AG64" s="39"/>
      <c r="AH64" s="39" t="str">
        <f>IF('Scoring sheet'!AI65=1,$D$1,"")</f>
        <v/>
      </c>
      <c r="AI64" s="39"/>
      <c r="AJ64" s="39" t="str">
        <f>IF('Scoring sheet'!AK65=1,$D$1,"")</f>
        <v/>
      </c>
      <c r="AK64" s="39"/>
      <c r="AL64" s="39" t="str">
        <f>IF('Scoring sheet'!AM65=1,$D$1,"")</f>
        <v/>
      </c>
      <c r="AM64" s="39"/>
      <c r="AN64" s="39" t="str">
        <f>IF('Scoring sheet'!AO65=1,$D$1,"")</f>
        <v/>
      </c>
      <c r="AO64" s="39"/>
      <c r="AP64" s="39" t="str">
        <f>IF('Scoring sheet'!AQ65=1,$D$1,"")</f>
        <v/>
      </c>
      <c r="AQ64" s="39"/>
    </row>
    <row r="65" spans="2:43" ht="19.5" thickTop="1" thickBot="1" x14ac:dyDescent="0.3">
      <c r="B65" s="4" t="s">
        <v>0</v>
      </c>
      <c r="C65" s="4"/>
      <c r="D65" s="40" t="str">
        <f>IF('Scoring sheet'!E66=1,$D$1,"")</f>
        <v/>
      </c>
      <c r="E65" s="40"/>
      <c r="F65" s="40" t="str">
        <f>IF('Scoring sheet'!G66=1,$D$1,"")</f>
        <v/>
      </c>
      <c r="G65" s="40"/>
      <c r="H65" s="40" t="str">
        <f>IF('Scoring sheet'!I66=1,$D$1,"")</f>
        <v/>
      </c>
      <c r="I65" s="40"/>
      <c r="J65" s="40" t="str">
        <f>IF('Scoring sheet'!K66=1,$D$1,"")</f>
        <v/>
      </c>
      <c r="K65" s="40"/>
      <c r="L65" s="40" t="str">
        <f>IF('Scoring sheet'!M66=1,$D$1,"")</f>
        <v/>
      </c>
      <c r="M65" s="40"/>
      <c r="N65" s="40" t="str">
        <f>IF('Scoring sheet'!O66=1,$D$1,"")</f>
        <v/>
      </c>
      <c r="O65" s="40"/>
      <c r="P65" s="40" t="str">
        <f>IF('Scoring sheet'!Q66=1,$D$1,"")</f>
        <v/>
      </c>
      <c r="Q65" s="40"/>
      <c r="R65" s="40" t="str">
        <f>IF('Scoring sheet'!S66=1,$D$1,"")</f>
        <v/>
      </c>
      <c r="S65" s="40"/>
      <c r="T65" s="40" t="str">
        <f>IF('Scoring sheet'!U66=1,$D$1,"")</f>
        <v/>
      </c>
      <c r="U65" s="40"/>
      <c r="V65" s="40" t="str">
        <f>IF('Scoring sheet'!W66=1,$D$1,"")</f>
        <v/>
      </c>
      <c r="W65" s="40"/>
      <c r="X65" s="40" t="str">
        <f>IF('Scoring sheet'!Y66=1,$D$1,"")</f>
        <v/>
      </c>
      <c r="Y65" s="40"/>
      <c r="Z65" s="40" t="str">
        <f>IF('Scoring sheet'!AA66=1,$D$1,"")</f>
        <v/>
      </c>
      <c r="AA65" s="40"/>
      <c r="AB65" s="40" t="str">
        <f>IF('Scoring sheet'!AC66=1,$D$1,"")</f>
        <v/>
      </c>
      <c r="AC65" s="40"/>
      <c r="AD65" s="40" t="str">
        <f>IF('Scoring sheet'!AE66=1,$D$1,"")</f>
        <v/>
      </c>
      <c r="AE65" s="40"/>
      <c r="AF65" s="40" t="str">
        <f>IF('Scoring sheet'!AG66=1,$D$1,"")</f>
        <v/>
      </c>
      <c r="AG65" s="40"/>
      <c r="AH65" s="40" t="str">
        <f>IF('Scoring sheet'!AI66=1,$D$1,"")</f>
        <v/>
      </c>
      <c r="AI65" s="40"/>
      <c r="AJ65" s="40" t="str">
        <f>IF('Scoring sheet'!AK66=1,$D$1,"")</f>
        <v/>
      </c>
      <c r="AK65" s="40"/>
      <c r="AL65" s="40" t="str">
        <f>IF('Scoring sheet'!AM66=1,$D$1,"")</f>
        <v/>
      </c>
      <c r="AM65" s="40"/>
      <c r="AN65" s="40" t="str">
        <f>IF('Scoring sheet'!AO66=1,$D$1,"")</f>
        <v/>
      </c>
      <c r="AO65" s="40"/>
      <c r="AP65" s="40" t="str">
        <f>IF('Scoring sheet'!AQ66=1,$D$1,"")</f>
        <v/>
      </c>
      <c r="AQ65" s="40"/>
    </row>
    <row r="66" spans="2:43" ht="18" customHeight="1" x14ac:dyDescent="0.25">
      <c r="B66" s="5" t="s">
        <v>84</v>
      </c>
      <c r="C66" s="31" t="s">
        <v>144</v>
      </c>
      <c r="D66" s="36" t="str">
        <f>IF('Scoring sheet'!E67=1,$D$1,"")</f>
        <v/>
      </c>
      <c r="E66" s="36"/>
      <c r="F66" s="36" t="str">
        <f>IF('Scoring sheet'!G67=1,$D$1,"")</f>
        <v/>
      </c>
      <c r="G66" s="36"/>
      <c r="H66" s="36" t="str">
        <f>IF('Scoring sheet'!I67=1,$D$1,"")</f>
        <v/>
      </c>
      <c r="I66" s="36"/>
      <c r="J66" s="36" t="str">
        <f>IF('Scoring sheet'!K67=1,$D$1,"")</f>
        <v/>
      </c>
      <c r="K66" s="36"/>
      <c r="L66" s="36" t="str">
        <f>IF('Scoring sheet'!M67=1,$D$1,"")</f>
        <v/>
      </c>
      <c r="M66" s="36"/>
      <c r="N66" s="36" t="str">
        <f>IF('Scoring sheet'!O67=1,$D$1,"")</f>
        <v/>
      </c>
      <c r="O66" s="36"/>
      <c r="P66" s="36" t="str">
        <f>IF('Scoring sheet'!Q67=1,$D$1,"")</f>
        <v/>
      </c>
      <c r="Q66" s="36"/>
      <c r="R66" s="36" t="str">
        <f>IF('Scoring sheet'!S67=1,$D$1,"")</f>
        <v/>
      </c>
      <c r="S66" s="36"/>
      <c r="T66" s="36" t="str">
        <f>IF('Scoring sheet'!U67=1,$D$1,"")</f>
        <v/>
      </c>
      <c r="U66" s="36"/>
      <c r="V66" s="36" t="str">
        <f>IF('Scoring sheet'!W67=1,$D$1,"")</f>
        <v/>
      </c>
      <c r="W66" s="36"/>
      <c r="X66" s="36" t="str">
        <f>IF('Scoring sheet'!Y67=1,$D$1,"")</f>
        <v/>
      </c>
      <c r="Y66" s="36"/>
      <c r="Z66" s="36" t="str">
        <f>IF('Scoring sheet'!AA67=1,$D$1,"")</f>
        <v/>
      </c>
      <c r="AA66" s="36"/>
      <c r="AB66" s="36" t="str">
        <f>IF('Scoring sheet'!AC67=1,$D$1,"")</f>
        <v/>
      </c>
      <c r="AC66" s="36"/>
      <c r="AD66" s="36" t="str">
        <f>IF('Scoring sheet'!AE67=1,$D$1,"")</f>
        <v/>
      </c>
      <c r="AE66" s="36"/>
      <c r="AF66" s="36" t="str">
        <f>IF('Scoring sheet'!AG67=1,$D$1,"")</f>
        <v/>
      </c>
      <c r="AG66" s="36"/>
      <c r="AH66" s="36" t="str">
        <f>IF('Scoring sheet'!AI67=1,$D$1,"")</f>
        <v/>
      </c>
      <c r="AI66" s="36"/>
      <c r="AJ66" s="36" t="str">
        <f>IF('Scoring sheet'!AK67=1,$D$1,"")</f>
        <v/>
      </c>
      <c r="AK66" s="36"/>
      <c r="AL66" s="36" t="str">
        <f>IF('Scoring sheet'!AM67=1,$D$1,"")</f>
        <v/>
      </c>
      <c r="AM66" s="36"/>
      <c r="AN66" s="36" t="str">
        <f>IF('Scoring sheet'!AO67=1,$D$1,"")</f>
        <v/>
      </c>
      <c r="AO66" s="36"/>
      <c r="AP66" s="36" t="str">
        <f>IF('Scoring sheet'!AQ67=1,$D$1,"")</f>
        <v/>
      </c>
      <c r="AQ66" s="36"/>
    </row>
    <row r="67" spans="2:43" ht="18" customHeight="1" x14ac:dyDescent="0.25">
      <c r="B67" s="16" t="s">
        <v>83</v>
      </c>
      <c r="C67" s="33" t="s">
        <v>177</v>
      </c>
      <c r="D67" s="38" t="str">
        <f>IF('Scoring sheet'!E68=1,$D$1,"")</f>
        <v/>
      </c>
      <c r="E67" s="38"/>
      <c r="F67" s="38" t="str">
        <f>IF('Scoring sheet'!G68=1,$D$1,"")</f>
        <v/>
      </c>
      <c r="G67" s="38"/>
      <c r="H67" s="38" t="str">
        <f>IF('Scoring sheet'!I68=1,$D$1,"")</f>
        <v/>
      </c>
      <c r="I67" s="38"/>
      <c r="J67" s="38" t="str">
        <f>IF('Scoring sheet'!K68=1,$D$1,"")</f>
        <v/>
      </c>
      <c r="K67" s="38"/>
      <c r="L67" s="38" t="str">
        <f>IF('Scoring sheet'!M68=1,$D$1,"")</f>
        <v/>
      </c>
      <c r="M67" s="38"/>
      <c r="N67" s="38" t="str">
        <f>IF('Scoring sheet'!O68=1,$D$1,"")</f>
        <v/>
      </c>
      <c r="O67" s="38"/>
      <c r="P67" s="38" t="str">
        <f>IF('Scoring sheet'!Q68=1,$D$1,"")</f>
        <v/>
      </c>
      <c r="Q67" s="38"/>
      <c r="R67" s="38" t="str">
        <f>IF('Scoring sheet'!S68=1,$D$1,"")</f>
        <v/>
      </c>
      <c r="S67" s="38"/>
      <c r="T67" s="38" t="str">
        <f>IF('Scoring sheet'!U68=1,$D$1,"")</f>
        <v/>
      </c>
      <c r="U67" s="38"/>
      <c r="V67" s="38" t="str">
        <f>IF('Scoring sheet'!W68=1,$D$1,"")</f>
        <v/>
      </c>
      <c r="W67" s="38"/>
      <c r="X67" s="38" t="str">
        <f>IF('Scoring sheet'!Y68=1,$D$1,"")</f>
        <v/>
      </c>
      <c r="Y67" s="38"/>
      <c r="Z67" s="38" t="str">
        <f>IF('Scoring sheet'!AA68=1,$D$1,"")</f>
        <v/>
      </c>
      <c r="AA67" s="38"/>
      <c r="AB67" s="38" t="str">
        <f>IF('Scoring sheet'!AC68=1,$D$1,"")</f>
        <v/>
      </c>
      <c r="AC67" s="38"/>
      <c r="AD67" s="38" t="str">
        <f>IF('Scoring sheet'!AE68=1,$D$1,"")</f>
        <v/>
      </c>
      <c r="AE67" s="38"/>
      <c r="AF67" s="38" t="str">
        <f>IF('Scoring sheet'!AG68=1,$D$1,"")</f>
        <v/>
      </c>
      <c r="AG67" s="38"/>
      <c r="AH67" s="38" t="str">
        <f>IF('Scoring sheet'!AI68=1,$D$1,"")</f>
        <v/>
      </c>
      <c r="AI67" s="38"/>
      <c r="AJ67" s="38" t="str">
        <f>IF('Scoring sheet'!AK68=1,$D$1,"")</f>
        <v/>
      </c>
      <c r="AK67" s="38"/>
      <c r="AL67" s="38" t="str">
        <f>IF('Scoring sheet'!AM68=1,$D$1,"")</f>
        <v/>
      </c>
      <c r="AM67" s="38"/>
      <c r="AN67" s="38" t="str">
        <f>IF('Scoring sheet'!AO68=1,$D$1,"")</f>
        <v/>
      </c>
      <c r="AO67" s="38"/>
      <c r="AP67" s="38" t="str">
        <f>IF('Scoring sheet'!AQ68=1,$D$1,"")</f>
        <v/>
      </c>
      <c r="AQ67" s="38"/>
    </row>
    <row r="68" spans="2:43" ht="18" customHeight="1" x14ac:dyDescent="0.25">
      <c r="B68" s="5" t="s">
        <v>85</v>
      </c>
      <c r="C68" t="s">
        <v>117</v>
      </c>
      <c r="D68" s="28" t="str">
        <f>IF('Scoring sheet'!E69=1,$D$1,"")</f>
        <v/>
      </c>
      <c r="E68" s="28"/>
      <c r="F68" s="28" t="str">
        <f>IF('Scoring sheet'!G69=1,$D$1,"")</f>
        <v/>
      </c>
      <c r="G68" s="28"/>
      <c r="H68" s="28" t="str">
        <f>IF('Scoring sheet'!I69=1,$D$1,"")</f>
        <v/>
      </c>
      <c r="I68" s="28"/>
      <c r="J68" s="28" t="str">
        <f>IF('Scoring sheet'!K69=1,$D$1,"")</f>
        <v/>
      </c>
      <c r="K68" s="28"/>
      <c r="L68" s="28" t="str">
        <f>IF('Scoring sheet'!M69=1,$D$1,"")</f>
        <v/>
      </c>
      <c r="M68" s="28"/>
      <c r="N68" s="28" t="str">
        <f>IF('Scoring sheet'!O69=1,$D$1,"")</f>
        <v/>
      </c>
      <c r="O68" s="28"/>
      <c r="P68" s="28" t="str">
        <f>IF('Scoring sheet'!Q69=1,$D$1,"")</f>
        <v/>
      </c>
      <c r="Q68" s="28"/>
      <c r="R68" s="28" t="str">
        <f>IF('Scoring sheet'!S69=1,$D$1,"")</f>
        <v/>
      </c>
      <c r="S68" s="28"/>
      <c r="T68" s="28" t="str">
        <f>IF('Scoring sheet'!U69=1,$D$1,"")</f>
        <v/>
      </c>
      <c r="U68" s="28"/>
      <c r="V68" s="28" t="str">
        <f>IF('Scoring sheet'!W69=1,$D$1,"")</f>
        <v/>
      </c>
      <c r="W68" s="28"/>
      <c r="X68" s="28" t="str">
        <f>IF('Scoring sheet'!Y69=1,$D$1,"")</f>
        <v/>
      </c>
      <c r="Y68" s="28"/>
      <c r="Z68" s="28" t="str">
        <f>IF('Scoring sheet'!AA69=1,$D$1,"")</f>
        <v/>
      </c>
      <c r="AA68" s="28"/>
      <c r="AB68" s="28" t="str">
        <f>IF('Scoring sheet'!AC69=1,$D$1,"")</f>
        <v/>
      </c>
      <c r="AC68" s="28"/>
      <c r="AD68" s="28" t="str">
        <f>IF('Scoring sheet'!AE69=1,$D$1,"")</f>
        <v/>
      </c>
      <c r="AE68" s="28"/>
      <c r="AF68" s="28" t="str">
        <f>IF('Scoring sheet'!AG69=1,$D$1,"")</f>
        <v/>
      </c>
      <c r="AG68" s="28"/>
      <c r="AH68" s="28" t="str">
        <f>IF('Scoring sheet'!AI69=1,$D$1,"")</f>
        <v/>
      </c>
      <c r="AI68" s="28"/>
      <c r="AJ68" s="28" t="str">
        <f>IF('Scoring sheet'!AK69=1,$D$1,"")</f>
        <v/>
      </c>
      <c r="AK68" s="28"/>
      <c r="AL68" s="28" t="str">
        <f>IF('Scoring sheet'!AM69=1,$D$1,"")</f>
        <v/>
      </c>
      <c r="AM68" s="28"/>
      <c r="AN68" s="28" t="str">
        <f>IF('Scoring sheet'!AO69=1,$D$1,"")</f>
        <v/>
      </c>
      <c r="AO68" s="28"/>
      <c r="AP68" s="28" t="str">
        <f>IF('Scoring sheet'!AQ69=1,$D$1,"")</f>
        <v/>
      </c>
      <c r="AQ68" s="28"/>
    </row>
    <row r="69" spans="2:43" ht="18" x14ac:dyDescent="0.25">
      <c r="B69" s="7" t="s">
        <v>23</v>
      </c>
      <c r="C69" t="s">
        <v>118</v>
      </c>
      <c r="D69" s="28" t="str">
        <f>IF('Scoring sheet'!E70=1,$D$1,"")</f>
        <v/>
      </c>
      <c r="E69" s="28"/>
      <c r="F69" s="28" t="str">
        <f>IF('Scoring sheet'!G70=1,$D$1,"")</f>
        <v/>
      </c>
      <c r="G69" s="28"/>
      <c r="H69" s="28" t="str">
        <f>IF('Scoring sheet'!I70=1,$D$1,"")</f>
        <v/>
      </c>
      <c r="I69" s="28"/>
      <c r="J69" s="28" t="str">
        <f>IF('Scoring sheet'!K70=1,$D$1,"")</f>
        <v/>
      </c>
      <c r="K69" s="28"/>
      <c r="L69" s="28" t="str">
        <f>IF('Scoring sheet'!M70=1,$D$1,"")</f>
        <v/>
      </c>
      <c r="M69" s="28"/>
      <c r="N69" s="28" t="str">
        <f>IF('Scoring sheet'!O70=1,$D$1,"")</f>
        <v/>
      </c>
      <c r="O69" s="28"/>
      <c r="P69" s="28" t="str">
        <f>IF('Scoring sheet'!Q70=1,$D$1,"")</f>
        <v/>
      </c>
      <c r="Q69" s="28"/>
      <c r="R69" s="28" t="str">
        <f>IF('Scoring sheet'!S70=1,$D$1,"")</f>
        <v/>
      </c>
      <c r="S69" s="28"/>
      <c r="T69" s="28" t="str">
        <f>IF('Scoring sheet'!U70=1,$D$1,"")</f>
        <v/>
      </c>
      <c r="U69" s="28"/>
      <c r="V69" s="28" t="str">
        <f>IF('Scoring sheet'!W70=1,$D$1,"")</f>
        <v/>
      </c>
      <c r="W69" s="28"/>
      <c r="X69" s="28" t="str">
        <f>IF('Scoring sheet'!Y70=1,$D$1,"")</f>
        <v/>
      </c>
      <c r="Y69" s="28"/>
      <c r="Z69" s="28" t="str">
        <f>IF('Scoring sheet'!AA70=1,$D$1,"")</f>
        <v/>
      </c>
      <c r="AA69" s="28"/>
      <c r="AB69" s="28" t="str">
        <f>IF('Scoring sheet'!AC70=1,$D$1,"")</f>
        <v/>
      </c>
      <c r="AC69" s="28"/>
      <c r="AD69" s="28" t="str">
        <f>IF('Scoring sheet'!AE70=1,$D$1,"")</f>
        <v/>
      </c>
      <c r="AE69" s="28"/>
      <c r="AF69" s="28" t="str">
        <f>IF('Scoring sheet'!AG70=1,$D$1,"")</f>
        <v/>
      </c>
      <c r="AG69" s="28"/>
      <c r="AH69" s="28" t="str">
        <f>IF('Scoring sheet'!AI70=1,$D$1,"")</f>
        <v/>
      </c>
      <c r="AI69" s="28"/>
      <c r="AJ69" s="28" t="str">
        <f>IF('Scoring sheet'!AK70=1,$D$1,"")</f>
        <v/>
      </c>
      <c r="AK69" s="28"/>
      <c r="AL69" s="28" t="str">
        <f>IF('Scoring sheet'!AM70=1,$D$1,"")</f>
        <v/>
      </c>
      <c r="AM69" s="28"/>
      <c r="AN69" s="28" t="str">
        <f>IF('Scoring sheet'!AO70=1,$D$1,"")</f>
        <v/>
      </c>
      <c r="AO69" s="28"/>
      <c r="AP69" s="28" t="str">
        <f>IF('Scoring sheet'!AQ70=1,$D$1,"")</f>
        <v/>
      </c>
      <c r="AQ69" s="28"/>
    </row>
    <row r="70" spans="2:43" ht="18" x14ac:dyDescent="0.25">
      <c r="B70" s="7" t="s">
        <v>24</v>
      </c>
      <c r="C70" t="s">
        <v>120</v>
      </c>
      <c r="D70" s="28" t="str">
        <f>IF('Scoring sheet'!E71=1,$D$1,"")</f>
        <v/>
      </c>
      <c r="E70" s="28"/>
      <c r="F70" s="28" t="str">
        <f>IF('Scoring sheet'!G71=1,$D$1,"")</f>
        <v/>
      </c>
      <c r="G70" s="28"/>
      <c r="H70" s="28" t="str">
        <f>IF('Scoring sheet'!I71=1,$D$1,"")</f>
        <v/>
      </c>
      <c r="I70" s="28"/>
      <c r="J70" s="28" t="str">
        <f>IF('Scoring sheet'!K71=1,$D$1,"")</f>
        <v/>
      </c>
      <c r="K70" s="28"/>
      <c r="L70" s="28" t="str">
        <f>IF('Scoring sheet'!M71=1,$D$1,"")</f>
        <v/>
      </c>
      <c r="M70" s="28"/>
      <c r="N70" s="28" t="str">
        <f>IF('Scoring sheet'!O71=1,$D$1,"")</f>
        <v/>
      </c>
      <c r="O70" s="28"/>
      <c r="P70" s="28" t="str">
        <f>IF('Scoring sheet'!Q71=1,$D$1,"")</f>
        <v/>
      </c>
      <c r="Q70" s="28"/>
      <c r="R70" s="28" t="str">
        <f>IF('Scoring sheet'!S71=1,$D$1,"")</f>
        <v/>
      </c>
      <c r="S70" s="28"/>
      <c r="T70" s="28" t="str">
        <f>IF('Scoring sheet'!U71=1,$D$1,"")</f>
        <v/>
      </c>
      <c r="U70" s="28"/>
      <c r="V70" s="28" t="str">
        <f>IF('Scoring sheet'!W71=1,$D$1,"")</f>
        <v/>
      </c>
      <c r="W70" s="28"/>
      <c r="X70" s="28" t="str">
        <f>IF('Scoring sheet'!Y71=1,$D$1,"")</f>
        <v/>
      </c>
      <c r="Y70" s="28"/>
      <c r="Z70" s="28" t="str">
        <f>IF('Scoring sheet'!AA71=1,$D$1,"")</f>
        <v/>
      </c>
      <c r="AA70" s="28"/>
      <c r="AB70" s="28" t="str">
        <f>IF('Scoring sheet'!AC71=1,$D$1,"")</f>
        <v/>
      </c>
      <c r="AC70" s="28"/>
      <c r="AD70" s="28" t="str">
        <f>IF('Scoring sheet'!AE71=1,$D$1,"")</f>
        <v/>
      </c>
      <c r="AE70" s="28"/>
      <c r="AF70" s="28" t="str">
        <f>IF('Scoring sheet'!AG71=1,$D$1,"")</f>
        <v/>
      </c>
      <c r="AG70" s="28"/>
      <c r="AH70" s="28" t="str">
        <f>IF('Scoring sheet'!AI71=1,$D$1,"")</f>
        <v/>
      </c>
      <c r="AI70" s="28"/>
      <c r="AJ70" s="28" t="str">
        <f>IF('Scoring sheet'!AK71=1,$D$1,"")</f>
        <v/>
      </c>
      <c r="AK70" s="28"/>
      <c r="AL70" s="28" t="str">
        <f>IF('Scoring sheet'!AM71=1,$D$1,"")</f>
        <v/>
      </c>
      <c r="AM70" s="28"/>
      <c r="AN70" s="28" t="str">
        <f>IF('Scoring sheet'!AO71=1,$D$1,"")</f>
        <v/>
      </c>
      <c r="AO70" s="28"/>
      <c r="AP70" s="28" t="str">
        <f>IF('Scoring sheet'!AQ71=1,$D$1,"")</f>
        <v/>
      </c>
      <c r="AQ70" s="28"/>
    </row>
    <row r="71" spans="2:43" ht="18" x14ac:dyDescent="0.25">
      <c r="B71" s="7" t="s">
        <v>25</v>
      </c>
      <c r="C71" s="32"/>
      <c r="D71" s="37" t="str">
        <f>IF('Scoring sheet'!E72=1,$D$1,"")</f>
        <v/>
      </c>
      <c r="E71" s="37"/>
      <c r="F71" s="37" t="str">
        <f>IF('Scoring sheet'!G72=1,$D$1,"")</f>
        <v/>
      </c>
      <c r="G71" s="37"/>
      <c r="H71" s="37" t="str">
        <f>IF('Scoring sheet'!I72=1,$D$1,"")</f>
        <v/>
      </c>
      <c r="I71" s="37"/>
      <c r="J71" s="37" t="str">
        <f>IF('Scoring sheet'!K72=1,$D$1,"")</f>
        <v/>
      </c>
      <c r="K71" s="37"/>
      <c r="L71" s="37" t="str">
        <f>IF('Scoring sheet'!M72=1,$D$1,"")</f>
        <v/>
      </c>
      <c r="M71" s="37"/>
      <c r="N71" s="37" t="str">
        <f>IF('Scoring sheet'!O72=1,$D$1,"")</f>
        <v/>
      </c>
      <c r="O71" s="37"/>
      <c r="P71" s="37" t="str">
        <f>IF('Scoring sheet'!Q72=1,$D$1,"")</f>
        <v/>
      </c>
      <c r="Q71" s="37"/>
      <c r="R71" s="37" t="str">
        <f>IF('Scoring sheet'!S72=1,$D$1,"")</f>
        <v/>
      </c>
      <c r="S71" s="37"/>
      <c r="T71" s="37" t="str">
        <f>IF('Scoring sheet'!U72=1,$D$1,"")</f>
        <v/>
      </c>
      <c r="U71" s="37"/>
      <c r="V71" s="37" t="str">
        <f>IF('Scoring sheet'!W72=1,$D$1,"")</f>
        <v/>
      </c>
      <c r="W71" s="37"/>
      <c r="X71" s="37" t="str">
        <f>IF('Scoring sheet'!Y72=1,$D$1,"")</f>
        <v/>
      </c>
      <c r="Y71" s="37"/>
      <c r="Z71" s="37" t="str">
        <f>IF('Scoring sheet'!AA72=1,$D$1,"")</f>
        <v/>
      </c>
      <c r="AA71" s="37"/>
      <c r="AB71" s="37" t="str">
        <f>IF('Scoring sheet'!AC72=1,$D$1,"")</f>
        <v/>
      </c>
      <c r="AC71" s="37"/>
      <c r="AD71" s="37" t="str">
        <f>IF('Scoring sheet'!AE72=1,$D$1,"")</f>
        <v/>
      </c>
      <c r="AE71" s="37"/>
      <c r="AF71" s="37" t="str">
        <f>IF('Scoring sheet'!AG72=1,$D$1,"")</f>
        <v/>
      </c>
      <c r="AG71" s="37"/>
      <c r="AH71" s="37" t="str">
        <f>IF('Scoring sheet'!AI72=1,$D$1,"")</f>
        <v/>
      </c>
      <c r="AI71" s="37"/>
      <c r="AJ71" s="37" t="str">
        <f>IF('Scoring sheet'!AK72=1,$D$1,"")</f>
        <v/>
      </c>
      <c r="AK71" s="37"/>
      <c r="AL71" s="37" t="str">
        <f>IF('Scoring sheet'!AM72=1,$D$1,"")</f>
        <v/>
      </c>
      <c r="AM71" s="37"/>
      <c r="AN71" s="37" t="str">
        <f>IF('Scoring sheet'!AO72=1,$D$1,"")</f>
        <v/>
      </c>
      <c r="AO71" s="37"/>
      <c r="AP71" s="37" t="str">
        <f>IF('Scoring sheet'!AQ72=1,$D$1,"")</f>
        <v/>
      </c>
      <c r="AQ71" s="37"/>
    </row>
    <row r="72" spans="2:43" ht="18" x14ac:dyDescent="0.25">
      <c r="B72" s="18" t="s">
        <v>26</v>
      </c>
      <c r="C72" s="33" t="s">
        <v>145</v>
      </c>
      <c r="D72" s="38" t="str">
        <f>IF('Scoring sheet'!E73=1,$D$1,"")</f>
        <v/>
      </c>
      <c r="E72" s="38"/>
      <c r="F72" s="38" t="str">
        <f>IF('Scoring sheet'!G73=1,$D$1,"")</f>
        <v/>
      </c>
      <c r="G72" s="38"/>
      <c r="H72" s="38" t="str">
        <f>IF('Scoring sheet'!I73=1,$D$1,"")</f>
        <v/>
      </c>
      <c r="I72" s="38"/>
      <c r="J72" s="38" t="str">
        <f>IF('Scoring sheet'!K73=1,$D$1,"")</f>
        <v/>
      </c>
      <c r="K72" s="38"/>
      <c r="L72" s="38" t="str">
        <f>IF('Scoring sheet'!M73=1,$D$1,"")</f>
        <v/>
      </c>
      <c r="M72" s="38"/>
      <c r="N72" s="38" t="str">
        <f>IF('Scoring sheet'!O73=1,$D$1,"")</f>
        <v/>
      </c>
      <c r="O72" s="38"/>
      <c r="P72" s="38" t="str">
        <f>IF('Scoring sheet'!Q73=1,$D$1,"")</f>
        <v/>
      </c>
      <c r="Q72" s="38"/>
      <c r="R72" s="38" t="str">
        <f>IF('Scoring sheet'!S73=1,$D$1,"")</f>
        <v/>
      </c>
      <c r="S72" s="38"/>
      <c r="T72" s="38" t="str">
        <f>IF('Scoring sheet'!U73=1,$D$1,"")</f>
        <v/>
      </c>
      <c r="U72" s="38"/>
      <c r="V72" s="38" t="str">
        <f>IF('Scoring sheet'!W73=1,$D$1,"")</f>
        <v/>
      </c>
      <c r="W72" s="38"/>
      <c r="X72" s="38" t="str">
        <f>IF('Scoring sheet'!Y73=1,$D$1,"")</f>
        <v/>
      </c>
      <c r="Y72" s="38"/>
      <c r="Z72" s="38" t="str">
        <f>IF('Scoring sheet'!AA73=1,$D$1,"")</f>
        <v/>
      </c>
      <c r="AA72" s="38"/>
      <c r="AB72" s="38" t="str">
        <f>IF('Scoring sheet'!AC73=1,$D$1,"")</f>
        <v/>
      </c>
      <c r="AC72" s="38"/>
      <c r="AD72" s="38" t="str">
        <f>IF('Scoring sheet'!AE73=1,$D$1,"")</f>
        <v/>
      </c>
      <c r="AE72" s="38"/>
      <c r="AF72" s="38" t="str">
        <f>IF('Scoring sheet'!AG73=1,$D$1,"")</f>
        <v/>
      </c>
      <c r="AG72" s="38"/>
      <c r="AH72" s="38" t="str">
        <f>IF('Scoring sheet'!AI73=1,$D$1,"")</f>
        <v/>
      </c>
      <c r="AI72" s="38"/>
      <c r="AJ72" s="38" t="str">
        <f>IF('Scoring sheet'!AK73=1,$D$1,"")</f>
        <v/>
      </c>
      <c r="AK72" s="38"/>
      <c r="AL72" s="38" t="str">
        <f>IF('Scoring sheet'!AM73=1,$D$1,"")</f>
        <v/>
      </c>
      <c r="AM72" s="38"/>
      <c r="AN72" s="38" t="str">
        <f>IF('Scoring sheet'!AO73=1,$D$1,"")</f>
        <v/>
      </c>
      <c r="AO72" s="38"/>
      <c r="AP72" s="38" t="str">
        <f>IF('Scoring sheet'!AQ73=1,$D$1,"")</f>
        <v/>
      </c>
      <c r="AQ72" s="38"/>
    </row>
    <row r="73" spans="2:43" ht="18" x14ac:dyDescent="0.25">
      <c r="B73" s="5" t="s">
        <v>93</v>
      </c>
      <c r="C73" t="s">
        <v>146</v>
      </c>
      <c r="D73" s="28" t="str">
        <f>IF('Scoring sheet'!E74=1,$D$1,"")</f>
        <v/>
      </c>
      <c r="E73" s="28"/>
      <c r="F73" s="28" t="str">
        <f>IF('Scoring sheet'!G74=1,$D$1,"")</f>
        <v/>
      </c>
      <c r="G73" s="28"/>
      <c r="H73" s="28" t="str">
        <f>IF('Scoring sheet'!I74=1,$D$1,"")</f>
        <v/>
      </c>
      <c r="I73" s="28"/>
      <c r="J73" s="28" t="str">
        <f>IF('Scoring sheet'!K74=1,$D$1,"")</f>
        <v/>
      </c>
      <c r="K73" s="28"/>
      <c r="L73" s="28" t="str">
        <f>IF('Scoring sheet'!M74=1,$D$1,"")</f>
        <v/>
      </c>
      <c r="M73" s="28"/>
      <c r="N73" s="28" t="str">
        <f>IF('Scoring sheet'!O74=1,$D$1,"")</f>
        <v/>
      </c>
      <c r="O73" s="28"/>
      <c r="P73" s="28" t="str">
        <f>IF('Scoring sheet'!Q74=1,$D$1,"")</f>
        <v/>
      </c>
      <c r="Q73" s="28"/>
      <c r="R73" s="28" t="str">
        <f>IF('Scoring sheet'!S74=1,$D$1,"")</f>
        <v/>
      </c>
      <c r="S73" s="28"/>
      <c r="T73" s="28" t="str">
        <f>IF('Scoring sheet'!U74=1,$D$1,"")</f>
        <v/>
      </c>
      <c r="U73" s="28"/>
      <c r="V73" s="28" t="str">
        <f>IF('Scoring sheet'!W74=1,$D$1,"")</f>
        <v/>
      </c>
      <c r="W73" s="28"/>
      <c r="X73" s="28" t="str">
        <f>IF('Scoring sheet'!Y74=1,$D$1,"")</f>
        <v/>
      </c>
      <c r="Y73" s="28"/>
      <c r="Z73" s="28" t="str">
        <f>IF('Scoring sheet'!AA74=1,$D$1,"")</f>
        <v/>
      </c>
      <c r="AA73" s="28"/>
      <c r="AB73" s="28" t="str">
        <f>IF('Scoring sheet'!AC74=1,$D$1,"")</f>
        <v/>
      </c>
      <c r="AC73" s="28"/>
      <c r="AD73" s="28" t="str">
        <f>IF('Scoring sheet'!AE74=1,$D$1,"")</f>
        <v/>
      </c>
      <c r="AE73" s="28"/>
      <c r="AF73" s="28" t="str">
        <f>IF('Scoring sheet'!AG74=1,$D$1,"")</f>
        <v/>
      </c>
      <c r="AG73" s="28"/>
      <c r="AH73" s="28" t="str">
        <f>IF('Scoring sheet'!AI74=1,$D$1,"")</f>
        <v/>
      </c>
      <c r="AI73" s="28"/>
      <c r="AJ73" s="28" t="str">
        <f>IF('Scoring sheet'!AK74=1,$D$1,"")</f>
        <v/>
      </c>
      <c r="AK73" s="28"/>
      <c r="AL73" s="28" t="str">
        <f>IF('Scoring sheet'!AM74=1,$D$1,"")</f>
        <v/>
      </c>
      <c r="AM73" s="28"/>
      <c r="AN73" s="28" t="str">
        <f>IF('Scoring sheet'!AO74=1,$D$1,"")</f>
        <v/>
      </c>
      <c r="AO73" s="28"/>
      <c r="AP73" s="28" t="str">
        <f>IF('Scoring sheet'!AQ74=1,$D$1,"")</f>
        <v/>
      </c>
      <c r="AQ73" s="28"/>
    </row>
    <row r="74" spans="2:43" ht="18" customHeight="1" x14ac:dyDescent="0.25">
      <c r="B74" s="7" t="s">
        <v>27</v>
      </c>
      <c r="C74" s="32"/>
      <c r="D74" s="37" t="str">
        <f>IF('Scoring sheet'!E75=1,$D$1,"")</f>
        <v/>
      </c>
      <c r="E74" s="37"/>
      <c r="F74" s="37" t="str">
        <f>IF('Scoring sheet'!G75=1,$D$1,"")</f>
        <v/>
      </c>
      <c r="G74" s="37"/>
      <c r="H74" s="37" t="str">
        <f>IF('Scoring sheet'!I75=1,$D$1,"")</f>
        <v/>
      </c>
      <c r="I74" s="37"/>
      <c r="J74" s="37" t="str">
        <f>IF('Scoring sheet'!K75=1,$D$1,"")</f>
        <v/>
      </c>
      <c r="K74" s="37"/>
      <c r="L74" s="37" t="str">
        <f>IF('Scoring sheet'!M75=1,$D$1,"")</f>
        <v/>
      </c>
      <c r="M74" s="37"/>
      <c r="N74" s="37" t="str">
        <f>IF('Scoring sheet'!O75=1,$D$1,"")</f>
        <v/>
      </c>
      <c r="O74" s="37"/>
      <c r="P74" s="37" t="str">
        <f>IF('Scoring sheet'!Q75=1,$D$1,"")</f>
        <v/>
      </c>
      <c r="Q74" s="37"/>
      <c r="R74" s="37" t="str">
        <f>IF('Scoring sheet'!S75=1,$D$1,"")</f>
        <v/>
      </c>
      <c r="S74" s="37"/>
      <c r="T74" s="37" t="str">
        <f>IF('Scoring sheet'!U75=1,$D$1,"")</f>
        <v/>
      </c>
      <c r="U74" s="37"/>
      <c r="V74" s="37" t="str">
        <f>IF('Scoring sheet'!W75=1,$D$1,"")</f>
        <v/>
      </c>
      <c r="W74" s="37"/>
      <c r="X74" s="37" t="str">
        <f>IF('Scoring sheet'!Y75=1,$D$1,"")</f>
        <v/>
      </c>
      <c r="Y74" s="37"/>
      <c r="Z74" s="37" t="str">
        <f>IF('Scoring sheet'!AA75=1,$D$1,"")</f>
        <v/>
      </c>
      <c r="AA74" s="37"/>
      <c r="AB74" s="37" t="str">
        <f>IF('Scoring sheet'!AC75=1,$D$1,"")</f>
        <v/>
      </c>
      <c r="AC74" s="37"/>
      <c r="AD74" s="37" t="str">
        <f>IF('Scoring sheet'!AE75=1,$D$1,"")</f>
        <v/>
      </c>
      <c r="AE74" s="37"/>
      <c r="AF74" s="37" t="str">
        <f>IF('Scoring sheet'!AG75=1,$D$1,"")</f>
        <v/>
      </c>
      <c r="AG74" s="37"/>
      <c r="AH74" s="37" t="str">
        <f>IF('Scoring sheet'!AI75=1,$D$1,"")</f>
        <v/>
      </c>
      <c r="AI74" s="37"/>
      <c r="AJ74" s="37" t="str">
        <f>IF('Scoring sheet'!AK75=1,$D$1,"")</f>
        <v/>
      </c>
      <c r="AK74" s="37"/>
      <c r="AL74" s="37" t="str">
        <f>IF('Scoring sheet'!AM75=1,$D$1,"")</f>
        <v/>
      </c>
      <c r="AM74" s="37"/>
      <c r="AN74" s="37" t="str">
        <f>IF('Scoring sheet'!AO75=1,$D$1,"")</f>
        <v/>
      </c>
      <c r="AO74" s="37"/>
      <c r="AP74" s="37" t="str">
        <f>IF('Scoring sheet'!AQ75=1,$D$1,"")</f>
        <v/>
      </c>
      <c r="AQ74" s="37"/>
    </row>
    <row r="75" spans="2:43" ht="18" x14ac:dyDescent="0.25">
      <c r="B75" s="16" t="s">
        <v>88</v>
      </c>
      <c r="C75" s="33" t="s">
        <v>145</v>
      </c>
      <c r="D75" s="38" t="str">
        <f>IF('Scoring sheet'!E76=1,$D$1,"")</f>
        <v/>
      </c>
      <c r="E75" s="38"/>
      <c r="F75" s="38" t="str">
        <f>IF('Scoring sheet'!G76=1,$D$1,"")</f>
        <v/>
      </c>
      <c r="G75" s="38"/>
      <c r="H75" s="38" t="str">
        <f>IF('Scoring sheet'!I76=1,$D$1,"")</f>
        <v/>
      </c>
      <c r="I75" s="38"/>
      <c r="J75" s="38" t="str">
        <f>IF('Scoring sheet'!K76=1,$D$1,"")</f>
        <v/>
      </c>
      <c r="K75" s="38"/>
      <c r="L75" s="38" t="str">
        <f>IF('Scoring sheet'!M76=1,$D$1,"")</f>
        <v/>
      </c>
      <c r="M75" s="38"/>
      <c r="N75" s="38" t="str">
        <f>IF('Scoring sheet'!O76=1,$D$1,"")</f>
        <v/>
      </c>
      <c r="O75" s="38"/>
      <c r="P75" s="38" t="str">
        <f>IF('Scoring sheet'!Q76=1,$D$1,"")</f>
        <v/>
      </c>
      <c r="Q75" s="38"/>
      <c r="R75" s="38" t="str">
        <f>IF('Scoring sheet'!S76=1,$D$1,"")</f>
        <v/>
      </c>
      <c r="S75" s="38"/>
      <c r="T75" s="38" t="str">
        <f>IF('Scoring sheet'!U76=1,$D$1,"")</f>
        <v/>
      </c>
      <c r="U75" s="38"/>
      <c r="V75" s="38" t="str">
        <f>IF('Scoring sheet'!W76=1,$D$1,"")</f>
        <v/>
      </c>
      <c r="W75" s="38"/>
      <c r="X75" s="38" t="str">
        <f>IF('Scoring sheet'!Y76=1,$D$1,"")</f>
        <v/>
      </c>
      <c r="Y75" s="38"/>
      <c r="Z75" s="38" t="str">
        <f>IF('Scoring sheet'!AA76=1,$D$1,"")</f>
        <v/>
      </c>
      <c r="AA75" s="38"/>
      <c r="AB75" s="38" t="str">
        <f>IF('Scoring sheet'!AC76=1,$D$1,"")</f>
        <v/>
      </c>
      <c r="AC75" s="38"/>
      <c r="AD75" s="38" t="str">
        <f>IF('Scoring sheet'!AE76=1,$D$1,"")</f>
        <v/>
      </c>
      <c r="AE75" s="38"/>
      <c r="AF75" s="38" t="str">
        <f>IF('Scoring sheet'!AG76=1,$D$1,"")</f>
        <v/>
      </c>
      <c r="AG75" s="38"/>
      <c r="AH75" s="38" t="str">
        <f>IF('Scoring sheet'!AI76=1,$D$1,"")</f>
        <v/>
      </c>
      <c r="AI75" s="38"/>
      <c r="AJ75" s="38" t="str">
        <f>IF('Scoring sheet'!AK76=1,$D$1,"")</f>
        <v/>
      </c>
      <c r="AK75" s="38"/>
      <c r="AL75" s="38" t="str">
        <f>IF('Scoring sheet'!AM76=1,$D$1,"")</f>
        <v/>
      </c>
      <c r="AM75" s="38"/>
      <c r="AN75" s="38" t="str">
        <f>IF('Scoring sheet'!AO76=1,$D$1,"")</f>
        <v/>
      </c>
      <c r="AO75" s="38"/>
      <c r="AP75" s="38" t="str">
        <f>IF('Scoring sheet'!AQ76=1,$D$1,"")</f>
        <v/>
      </c>
      <c r="AQ75" s="38"/>
    </row>
    <row r="76" spans="2:43" ht="18" x14ac:dyDescent="0.25">
      <c r="B76" s="5" t="s">
        <v>102</v>
      </c>
      <c r="C76" t="s">
        <v>147</v>
      </c>
      <c r="D76" s="28" t="str">
        <f>IF('Scoring sheet'!E77=1,$D$1,"")</f>
        <v/>
      </c>
      <c r="E76" s="28"/>
      <c r="F76" s="28" t="str">
        <f>IF('Scoring sheet'!G77=1,$D$1,"")</f>
        <v/>
      </c>
      <c r="G76" s="28"/>
      <c r="H76" s="28" t="str">
        <f>IF('Scoring sheet'!I77=1,$D$1,"")</f>
        <v/>
      </c>
      <c r="I76" s="28"/>
      <c r="J76" s="28" t="str">
        <f>IF('Scoring sheet'!K77=1,$D$1,"")</f>
        <v/>
      </c>
      <c r="K76" s="28"/>
      <c r="L76" s="28" t="str">
        <f>IF('Scoring sheet'!M77=1,$D$1,"")</f>
        <v/>
      </c>
      <c r="M76" s="28"/>
      <c r="N76" s="28" t="str">
        <f>IF('Scoring sheet'!O77=1,$D$1,"")</f>
        <v/>
      </c>
      <c r="O76" s="28"/>
      <c r="P76" s="28" t="str">
        <f>IF('Scoring sheet'!Q77=1,$D$1,"")</f>
        <v/>
      </c>
      <c r="Q76" s="28"/>
      <c r="R76" s="28" t="str">
        <f>IF('Scoring sheet'!S77=1,$D$1,"")</f>
        <v/>
      </c>
      <c r="S76" s="28"/>
      <c r="T76" s="28" t="str">
        <f>IF('Scoring sheet'!U77=1,$D$1,"")</f>
        <v/>
      </c>
      <c r="U76" s="28"/>
      <c r="V76" s="28" t="str">
        <f>IF('Scoring sheet'!W77=1,$D$1,"")</f>
        <v/>
      </c>
      <c r="W76" s="28"/>
      <c r="X76" s="28" t="str">
        <f>IF('Scoring sheet'!Y77=1,$D$1,"")</f>
        <v/>
      </c>
      <c r="Y76" s="28"/>
      <c r="Z76" s="28" t="str">
        <f>IF('Scoring sheet'!AA77=1,$D$1,"")</f>
        <v/>
      </c>
      <c r="AA76" s="28"/>
      <c r="AB76" s="28" t="str">
        <f>IF('Scoring sheet'!AC77=1,$D$1,"")</f>
        <v/>
      </c>
      <c r="AC76" s="28"/>
      <c r="AD76" s="28" t="str">
        <f>IF('Scoring sheet'!AE77=1,$D$1,"")</f>
        <v/>
      </c>
      <c r="AE76" s="28"/>
      <c r="AF76" s="28" t="str">
        <f>IF('Scoring sheet'!AG77=1,$D$1,"")</f>
        <v/>
      </c>
      <c r="AG76" s="28"/>
      <c r="AH76" s="28" t="str">
        <f>IF('Scoring sheet'!AI77=1,$D$1,"")</f>
        <v/>
      </c>
      <c r="AI76" s="28"/>
      <c r="AJ76" s="28" t="str">
        <f>IF('Scoring sheet'!AK77=1,$D$1,"")</f>
        <v/>
      </c>
      <c r="AK76" s="28"/>
      <c r="AL76" s="28" t="str">
        <f>IF('Scoring sheet'!AM77=1,$D$1,"")</f>
        <v/>
      </c>
      <c r="AM76" s="28"/>
      <c r="AN76" s="28" t="str">
        <f>IF('Scoring sheet'!AO77=1,$D$1,"")</f>
        <v/>
      </c>
      <c r="AO76" s="28"/>
      <c r="AP76" s="28" t="str">
        <f>IF('Scoring sheet'!AQ77=1,$D$1,"")</f>
        <v/>
      </c>
      <c r="AQ76" s="28"/>
    </row>
    <row r="77" spans="2:43" ht="18" x14ac:dyDescent="0.25">
      <c r="B77" s="7" t="s">
        <v>89</v>
      </c>
      <c r="C77" t="s">
        <v>148</v>
      </c>
      <c r="D77" s="28" t="str">
        <f>IF('Scoring sheet'!E78=1,$D$1,"")</f>
        <v/>
      </c>
      <c r="E77" s="28"/>
      <c r="F77" s="28" t="str">
        <f>IF('Scoring sheet'!G78=1,$D$1,"")</f>
        <v/>
      </c>
      <c r="G77" s="28"/>
      <c r="H77" s="28" t="str">
        <f>IF('Scoring sheet'!I78=1,$D$1,"")</f>
        <v/>
      </c>
      <c r="I77" s="28"/>
      <c r="J77" s="28" t="str">
        <f>IF('Scoring sheet'!K78=1,$D$1,"")</f>
        <v/>
      </c>
      <c r="K77" s="28"/>
      <c r="L77" s="28" t="str">
        <f>IF('Scoring sheet'!M78=1,$D$1,"")</f>
        <v/>
      </c>
      <c r="M77" s="28"/>
      <c r="N77" s="28" t="str">
        <f>IF('Scoring sheet'!O78=1,$D$1,"")</f>
        <v/>
      </c>
      <c r="O77" s="28"/>
      <c r="P77" s="28" t="str">
        <f>IF('Scoring sheet'!Q78=1,$D$1,"")</f>
        <v/>
      </c>
      <c r="Q77" s="28"/>
      <c r="R77" s="28" t="str">
        <f>IF('Scoring sheet'!S78=1,$D$1,"")</f>
        <v/>
      </c>
      <c r="S77" s="28"/>
      <c r="T77" s="28" t="str">
        <f>IF('Scoring sheet'!U78=1,$D$1,"")</f>
        <v/>
      </c>
      <c r="U77" s="28"/>
      <c r="V77" s="28" t="str">
        <f>IF('Scoring sheet'!W78=1,$D$1,"")</f>
        <v/>
      </c>
      <c r="W77" s="28"/>
      <c r="X77" s="28" t="str">
        <f>IF('Scoring sheet'!Y78=1,$D$1,"")</f>
        <v/>
      </c>
      <c r="Y77" s="28"/>
      <c r="Z77" s="28" t="str">
        <f>IF('Scoring sheet'!AA78=1,$D$1,"")</f>
        <v/>
      </c>
      <c r="AA77" s="28"/>
      <c r="AB77" s="28" t="str">
        <f>IF('Scoring sheet'!AC78=1,$D$1,"")</f>
        <v/>
      </c>
      <c r="AC77" s="28"/>
      <c r="AD77" s="28" t="str">
        <f>IF('Scoring sheet'!AE78=1,$D$1,"")</f>
        <v/>
      </c>
      <c r="AE77" s="28"/>
      <c r="AF77" s="28" t="str">
        <f>IF('Scoring sheet'!AG78=1,$D$1,"")</f>
        <v/>
      </c>
      <c r="AG77" s="28"/>
      <c r="AH77" s="28" t="str">
        <f>IF('Scoring sheet'!AI78=1,$D$1,"")</f>
        <v/>
      </c>
      <c r="AI77" s="28"/>
      <c r="AJ77" s="28" t="str">
        <f>IF('Scoring sheet'!AK78=1,$D$1,"")</f>
        <v/>
      </c>
      <c r="AK77" s="28"/>
      <c r="AL77" s="28" t="str">
        <f>IF('Scoring sheet'!AM78=1,$D$1,"")</f>
        <v/>
      </c>
      <c r="AM77" s="28"/>
      <c r="AN77" s="28" t="str">
        <f>IF('Scoring sheet'!AO78=1,$D$1,"")</f>
        <v/>
      </c>
      <c r="AO77" s="28"/>
      <c r="AP77" s="28" t="str">
        <f>IF('Scoring sheet'!AQ78=1,$D$1,"")</f>
        <v/>
      </c>
      <c r="AQ77" s="28"/>
    </row>
    <row r="78" spans="2:43" ht="18" x14ac:dyDescent="0.25">
      <c r="B78" s="7" t="s">
        <v>86</v>
      </c>
      <c r="C78" t="s">
        <v>149</v>
      </c>
      <c r="D78" s="28" t="str">
        <f>IF('Scoring sheet'!E79=1,$D$1,"")</f>
        <v/>
      </c>
      <c r="E78" s="28"/>
      <c r="F78" s="28" t="str">
        <f>IF('Scoring sheet'!G79=1,$D$1,"")</f>
        <v/>
      </c>
      <c r="G78" s="28"/>
      <c r="H78" s="28" t="str">
        <f>IF('Scoring sheet'!I79=1,$D$1,"")</f>
        <v/>
      </c>
      <c r="I78" s="28"/>
      <c r="J78" s="28" t="str">
        <f>IF('Scoring sheet'!K79=1,$D$1,"")</f>
        <v/>
      </c>
      <c r="K78" s="28"/>
      <c r="L78" s="28" t="str">
        <f>IF('Scoring sheet'!M79=1,$D$1,"")</f>
        <v/>
      </c>
      <c r="M78" s="28"/>
      <c r="N78" s="28" t="str">
        <f>IF('Scoring sheet'!O79=1,$D$1,"")</f>
        <v/>
      </c>
      <c r="O78" s="28"/>
      <c r="P78" s="28" t="str">
        <f>IF('Scoring sheet'!Q79=1,$D$1,"")</f>
        <v/>
      </c>
      <c r="Q78" s="28"/>
      <c r="R78" s="28" t="str">
        <f>IF('Scoring sheet'!S79=1,$D$1,"")</f>
        <v/>
      </c>
      <c r="S78" s="28"/>
      <c r="T78" s="28" t="str">
        <f>IF('Scoring sheet'!U79=1,$D$1,"")</f>
        <v/>
      </c>
      <c r="U78" s="28"/>
      <c r="V78" s="28" t="str">
        <f>IF('Scoring sheet'!W79=1,$D$1,"")</f>
        <v/>
      </c>
      <c r="W78" s="28"/>
      <c r="X78" s="28" t="str">
        <f>IF('Scoring sheet'!Y79=1,$D$1,"")</f>
        <v/>
      </c>
      <c r="Y78" s="28"/>
      <c r="Z78" s="28" t="str">
        <f>IF('Scoring sheet'!AA79=1,$D$1,"")</f>
        <v/>
      </c>
      <c r="AA78" s="28"/>
      <c r="AB78" s="28" t="str">
        <f>IF('Scoring sheet'!AC79=1,$D$1,"")</f>
        <v/>
      </c>
      <c r="AC78" s="28"/>
      <c r="AD78" s="28" t="str">
        <f>IF('Scoring sheet'!AE79=1,$D$1,"")</f>
        <v/>
      </c>
      <c r="AE78" s="28"/>
      <c r="AF78" s="28" t="str">
        <f>IF('Scoring sheet'!AG79=1,$D$1,"")</f>
        <v/>
      </c>
      <c r="AG78" s="28"/>
      <c r="AH78" s="28" t="str">
        <f>IF('Scoring sheet'!AI79=1,$D$1,"")</f>
        <v/>
      </c>
      <c r="AI78" s="28"/>
      <c r="AJ78" s="28" t="str">
        <f>IF('Scoring sheet'!AK79=1,$D$1,"")</f>
        <v/>
      </c>
      <c r="AK78" s="28"/>
      <c r="AL78" s="28" t="str">
        <f>IF('Scoring sheet'!AM79=1,$D$1,"")</f>
        <v/>
      </c>
      <c r="AM78" s="28"/>
      <c r="AN78" s="28" t="str">
        <f>IF('Scoring sheet'!AO79=1,$D$1,"")</f>
        <v/>
      </c>
      <c r="AO78" s="28"/>
      <c r="AP78" s="28" t="str">
        <f>IF('Scoring sheet'!AQ79=1,$D$1,"")</f>
        <v/>
      </c>
      <c r="AQ78" s="28"/>
    </row>
    <row r="79" spans="2:43" ht="18" x14ac:dyDescent="0.25">
      <c r="B79" s="5" t="s">
        <v>91</v>
      </c>
      <c r="D79" s="28" t="str">
        <f>IF('Scoring sheet'!E80=1,$D$1,"")</f>
        <v/>
      </c>
      <c r="E79" s="28"/>
      <c r="F79" s="28" t="str">
        <f>IF('Scoring sheet'!G80=1,$D$1,"")</f>
        <v/>
      </c>
      <c r="G79" s="28"/>
      <c r="H79" s="28" t="str">
        <f>IF('Scoring sheet'!I80=1,$D$1,"")</f>
        <v/>
      </c>
      <c r="I79" s="28"/>
      <c r="J79" s="28" t="str">
        <f>IF('Scoring sheet'!K80=1,$D$1,"")</f>
        <v/>
      </c>
      <c r="K79" s="28"/>
      <c r="L79" s="28" t="str">
        <f>IF('Scoring sheet'!M80=1,$D$1,"")</f>
        <v/>
      </c>
      <c r="M79" s="28"/>
      <c r="N79" s="28" t="str">
        <f>IF('Scoring sheet'!O80=1,$D$1,"")</f>
        <v/>
      </c>
      <c r="O79" s="28"/>
      <c r="P79" s="28" t="str">
        <f>IF('Scoring sheet'!Q80=1,$D$1,"")</f>
        <v/>
      </c>
      <c r="Q79" s="28"/>
      <c r="R79" s="28" t="str">
        <f>IF('Scoring sheet'!S80=1,$D$1,"")</f>
        <v/>
      </c>
      <c r="S79" s="28"/>
      <c r="T79" s="28" t="str">
        <f>IF('Scoring sheet'!U80=1,$D$1,"")</f>
        <v/>
      </c>
      <c r="U79" s="28"/>
      <c r="V79" s="28" t="str">
        <f>IF('Scoring sheet'!W80=1,$D$1,"")</f>
        <v/>
      </c>
      <c r="W79" s="28"/>
      <c r="X79" s="28" t="str">
        <f>IF('Scoring sheet'!Y80=1,$D$1,"")</f>
        <v/>
      </c>
      <c r="Y79" s="28"/>
      <c r="Z79" s="28" t="str">
        <f>IF('Scoring sheet'!AA80=1,$D$1,"")</f>
        <v/>
      </c>
      <c r="AA79" s="28"/>
      <c r="AB79" s="28" t="str">
        <f>IF('Scoring sheet'!AC80=1,$D$1,"")</f>
        <v/>
      </c>
      <c r="AC79" s="28"/>
      <c r="AD79" s="28" t="str">
        <f>IF('Scoring sheet'!AE80=1,$D$1,"")</f>
        <v/>
      </c>
      <c r="AE79" s="28"/>
      <c r="AF79" s="28" t="str">
        <f>IF('Scoring sheet'!AG80=1,$D$1,"")</f>
        <v/>
      </c>
      <c r="AG79" s="28"/>
      <c r="AH79" s="28" t="str">
        <f>IF('Scoring sheet'!AI80=1,$D$1,"")</f>
        <v/>
      </c>
      <c r="AI79" s="28"/>
      <c r="AJ79" s="28" t="str">
        <f>IF('Scoring sheet'!AK80=1,$D$1,"")</f>
        <v/>
      </c>
      <c r="AK79" s="28"/>
      <c r="AL79" s="28" t="str">
        <f>IF('Scoring sheet'!AM80=1,$D$1,"")</f>
        <v/>
      </c>
      <c r="AM79" s="28"/>
      <c r="AN79" s="28" t="str">
        <f>IF('Scoring sheet'!AO80=1,$D$1,"")</f>
        <v/>
      </c>
      <c r="AO79" s="28"/>
      <c r="AP79" s="28" t="str">
        <f>IF('Scoring sheet'!AQ80=1,$D$1,"")</f>
        <v/>
      </c>
      <c r="AQ79" s="28"/>
    </row>
    <row r="80" spans="2:43" ht="18" x14ac:dyDescent="0.25">
      <c r="B80" s="16" t="s">
        <v>90</v>
      </c>
      <c r="C80" s="32"/>
      <c r="D80" s="37" t="str">
        <f>IF('Scoring sheet'!E81=1,$D$1,"")</f>
        <v/>
      </c>
      <c r="E80" s="37"/>
      <c r="F80" s="37" t="str">
        <f>IF('Scoring sheet'!G81=1,$D$1,"")</f>
        <v/>
      </c>
      <c r="G80" s="37"/>
      <c r="H80" s="37" t="str">
        <f>IF('Scoring sheet'!I81=1,$D$1,"")</f>
        <v/>
      </c>
      <c r="I80" s="37"/>
      <c r="J80" s="37" t="str">
        <f>IF('Scoring sheet'!K81=1,$D$1,"")</f>
        <v/>
      </c>
      <c r="K80" s="37"/>
      <c r="L80" s="37" t="str">
        <f>IF('Scoring sheet'!M81=1,$D$1,"")</f>
        <v/>
      </c>
      <c r="M80" s="37"/>
      <c r="N80" s="37" t="str">
        <f>IF('Scoring sheet'!O81=1,$D$1,"")</f>
        <v/>
      </c>
      <c r="O80" s="37"/>
      <c r="P80" s="37" t="str">
        <f>IF('Scoring sheet'!Q81=1,$D$1,"")</f>
        <v/>
      </c>
      <c r="Q80" s="37"/>
      <c r="R80" s="37" t="str">
        <f>IF('Scoring sheet'!S81=1,$D$1,"")</f>
        <v/>
      </c>
      <c r="S80" s="37"/>
      <c r="T80" s="37" t="str">
        <f>IF('Scoring sheet'!U81=1,$D$1,"")</f>
        <v/>
      </c>
      <c r="U80" s="37"/>
      <c r="V80" s="37" t="str">
        <f>IF('Scoring sheet'!W81=1,$D$1,"")</f>
        <v/>
      </c>
      <c r="W80" s="37"/>
      <c r="X80" s="37" t="str">
        <f>IF('Scoring sheet'!Y81=1,$D$1,"")</f>
        <v/>
      </c>
      <c r="Y80" s="37"/>
      <c r="Z80" s="37" t="str">
        <f>IF('Scoring sheet'!AA81=1,$D$1,"")</f>
        <v/>
      </c>
      <c r="AA80" s="37"/>
      <c r="AB80" s="37" t="str">
        <f>IF('Scoring sheet'!AC81=1,$D$1,"")</f>
        <v/>
      </c>
      <c r="AC80" s="37"/>
      <c r="AD80" s="37" t="str">
        <f>IF('Scoring sheet'!AE81=1,$D$1,"")</f>
        <v/>
      </c>
      <c r="AE80" s="37"/>
      <c r="AF80" s="37" t="str">
        <f>IF('Scoring sheet'!AG81=1,$D$1,"")</f>
        <v/>
      </c>
      <c r="AG80" s="37"/>
      <c r="AH80" s="37" t="str">
        <f>IF('Scoring sheet'!AI81=1,$D$1,"")</f>
        <v/>
      </c>
      <c r="AI80" s="37"/>
      <c r="AJ80" s="37" t="str">
        <f>IF('Scoring sheet'!AK81=1,$D$1,"")</f>
        <v/>
      </c>
      <c r="AK80" s="37"/>
      <c r="AL80" s="37" t="str">
        <f>IF('Scoring sheet'!AM81=1,$D$1,"")</f>
        <v/>
      </c>
      <c r="AM80" s="37"/>
      <c r="AN80" s="37" t="str">
        <f>IF('Scoring sheet'!AO81=1,$D$1,"")</f>
        <v/>
      </c>
      <c r="AO80" s="37"/>
      <c r="AP80" s="37" t="str">
        <f>IF('Scoring sheet'!AQ81=1,$D$1,"")</f>
        <v/>
      </c>
      <c r="AQ80" s="37"/>
    </row>
    <row r="81" spans="2:43" ht="18" x14ac:dyDescent="0.25">
      <c r="B81" s="5" t="s">
        <v>92</v>
      </c>
      <c r="C81" t="s">
        <v>150</v>
      </c>
      <c r="D81" s="28" t="str">
        <f>IF('Scoring sheet'!E82=1,$D$1,"")</f>
        <v/>
      </c>
      <c r="E81" s="28"/>
      <c r="F81" s="28" t="str">
        <f>IF('Scoring sheet'!G82=1,$D$1,"")</f>
        <v/>
      </c>
      <c r="G81" s="28"/>
      <c r="H81" s="28" t="str">
        <f>IF('Scoring sheet'!I82=1,$D$1,"")</f>
        <v/>
      </c>
      <c r="I81" s="28"/>
      <c r="J81" s="28" t="str">
        <f>IF('Scoring sheet'!K82=1,$D$1,"")</f>
        <v/>
      </c>
      <c r="K81" s="28"/>
      <c r="L81" s="28" t="str">
        <f>IF('Scoring sheet'!M82=1,$D$1,"")</f>
        <v/>
      </c>
      <c r="M81" s="28"/>
      <c r="N81" s="28" t="str">
        <f>IF('Scoring sheet'!O82=1,$D$1,"")</f>
        <v/>
      </c>
      <c r="O81" s="28"/>
      <c r="P81" s="28" t="str">
        <f>IF('Scoring sheet'!Q82=1,$D$1,"")</f>
        <v/>
      </c>
      <c r="Q81" s="28"/>
      <c r="R81" s="28" t="str">
        <f>IF('Scoring sheet'!S82=1,$D$1,"")</f>
        <v/>
      </c>
      <c r="S81" s="28"/>
      <c r="T81" s="28" t="str">
        <f>IF('Scoring sheet'!U82=1,$D$1,"")</f>
        <v/>
      </c>
      <c r="U81" s="28"/>
      <c r="V81" s="28" t="str">
        <f>IF('Scoring sheet'!W82=1,$D$1,"")</f>
        <v/>
      </c>
      <c r="W81" s="28"/>
      <c r="X81" s="28" t="str">
        <f>IF('Scoring sheet'!Y82=1,$D$1,"")</f>
        <v/>
      </c>
      <c r="Y81" s="28"/>
      <c r="Z81" s="28" t="str">
        <f>IF('Scoring sheet'!AA82=1,$D$1,"")</f>
        <v/>
      </c>
      <c r="AA81" s="28"/>
      <c r="AB81" s="28" t="str">
        <f>IF('Scoring sheet'!AC82=1,$D$1,"")</f>
        <v/>
      </c>
      <c r="AC81" s="28"/>
      <c r="AD81" s="28" t="str">
        <f>IF('Scoring sheet'!AE82=1,$D$1,"")</f>
        <v/>
      </c>
      <c r="AE81" s="28"/>
      <c r="AF81" s="28" t="str">
        <f>IF('Scoring sheet'!AG82=1,$D$1,"")</f>
        <v/>
      </c>
      <c r="AG81" s="28"/>
      <c r="AH81" s="28" t="str">
        <f>IF('Scoring sheet'!AI82=1,$D$1,"")</f>
        <v/>
      </c>
      <c r="AI81" s="28"/>
      <c r="AJ81" s="28" t="str">
        <f>IF('Scoring sheet'!AK82=1,$D$1,"")</f>
        <v/>
      </c>
      <c r="AK81" s="28"/>
      <c r="AL81" s="28" t="str">
        <f>IF('Scoring sheet'!AM82=1,$D$1,"")</f>
        <v/>
      </c>
      <c r="AM81" s="28"/>
      <c r="AN81" s="28" t="str">
        <f>IF('Scoring sheet'!AO82=1,$D$1,"")</f>
        <v/>
      </c>
      <c r="AO81" s="28"/>
      <c r="AP81" s="28" t="str">
        <f>IF('Scoring sheet'!AQ82=1,$D$1,"")</f>
        <v/>
      </c>
      <c r="AQ81" s="28"/>
    </row>
    <row r="82" spans="2:43" ht="18" x14ac:dyDescent="0.25">
      <c r="B82" s="7" t="s">
        <v>28</v>
      </c>
      <c r="D82" s="28" t="str">
        <f>IF('Scoring sheet'!E83=1,$D$1,"")</f>
        <v/>
      </c>
      <c r="E82" s="28"/>
      <c r="F82" s="28" t="str">
        <f>IF('Scoring sheet'!G83=1,$D$1,"")</f>
        <v/>
      </c>
      <c r="G82" s="28"/>
      <c r="H82" s="28" t="str">
        <f>IF('Scoring sheet'!I83=1,$D$1,"")</f>
        <v/>
      </c>
      <c r="I82" s="28"/>
      <c r="J82" s="28" t="str">
        <f>IF('Scoring sheet'!K83=1,$D$1,"")</f>
        <v/>
      </c>
      <c r="K82" s="28"/>
      <c r="L82" s="28" t="str">
        <f>IF('Scoring sheet'!M83=1,$D$1,"")</f>
        <v/>
      </c>
      <c r="M82" s="28"/>
      <c r="N82" s="28" t="str">
        <f>IF('Scoring sheet'!O83=1,$D$1,"")</f>
        <v/>
      </c>
      <c r="O82" s="28"/>
      <c r="P82" s="28" t="str">
        <f>IF('Scoring sheet'!Q83=1,$D$1,"")</f>
        <v/>
      </c>
      <c r="Q82" s="28"/>
      <c r="R82" s="28" t="str">
        <f>IF('Scoring sheet'!S83=1,$D$1,"")</f>
        <v/>
      </c>
      <c r="S82" s="28"/>
      <c r="T82" s="28" t="str">
        <f>IF('Scoring sheet'!U83=1,$D$1,"")</f>
        <v/>
      </c>
      <c r="U82" s="28"/>
      <c r="V82" s="28" t="str">
        <f>IF('Scoring sheet'!W83=1,$D$1,"")</f>
        <v/>
      </c>
      <c r="W82" s="28"/>
      <c r="X82" s="28" t="str">
        <f>IF('Scoring sheet'!Y83=1,$D$1,"")</f>
        <v/>
      </c>
      <c r="Y82" s="28"/>
      <c r="Z82" s="28" t="str">
        <f>IF('Scoring sheet'!AA83=1,$D$1,"")</f>
        <v/>
      </c>
      <c r="AA82" s="28"/>
      <c r="AB82" s="28" t="str">
        <f>IF('Scoring sheet'!AC83=1,$D$1,"")</f>
        <v/>
      </c>
      <c r="AC82" s="28"/>
      <c r="AD82" s="28" t="str">
        <f>IF('Scoring sheet'!AE83=1,$D$1,"")</f>
        <v/>
      </c>
      <c r="AE82" s="28"/>
      <c r="AF82" s="28" t="str">
        <f>IF('Scoring sheet'!AG83=1,$D$1,"")</f>
        <v/>
      </c>
      <c r="AG82" s="28"/>
      <c r="AH82" s="28" t="str">
        <f>IF('Scoring sheet'!AI83=1,$D$1,"")</f>
        <v/>
      </c>
      <c r="AI82" s="28"/>
      <c r="AJ82" s="28" t="str">
        <f>IF('Scoring sheet'!AK83=1,$D$1,"")</f>
        <v/>
      </c>
      <c r="AK82" s="28"/>
      <c r="AL82" s="28" t="str">
        <f>IF('Scoring sheet'!AM83=1,$D$1,"")</f>
        <v/>
      </c>
      <c r="AM82" s="28"/>
      <c r="AN82" s="28" t="str">
        <f>IF('Scoring sheet'!AO83=1,$D$1,"")</f>
        <v/>
      </c>
      <c r="AO82" s="28"/>
      <c r="AP82" s="28" t="str">
        <f>IF('Scoring sheet'!AQ83=1,$D$1,"")</f>
        <v/>
      </c>
      <c r="AQ82" s="28"/>
    </row>
    <row r="83" spans="2:43" ht="18" x14ac:dyDescent="0.25">
      <c r="B83" s="7" t="s">
        <v>87</v>
      </c>
      <c r="C83" s="32"/>
      <c r="D83" s="37" t="str">
        <f>IF('Scoring sheet'!E84=1,$D$1,"")</f>
        <v/>
      </c>
      <c r="E83" s="37"/>
      <c r="F83" s="37" t="str">
        <f>IF('Scoring sheet'!G84=1,$D$1,"")</f>
        <v/>
      </c>
      <c r="G83" s="37"/>
      <c r="H83" s="37" t="str">
        <f>IF('Scoring sheet'!I84=1,$D$1,"")</f>
        <v/>
      </c>
      <c r="I83" s="37"/>
      <c r="J83" s="37" t="str">
        <f>IF('Scoring sheet'!K84=1,$D$1,"")</f>
        <v/>
      </c>
      <c r="K83" s="37"/>
      <c r="L83" s="37" t="str">
        <f>IF('Scoring sheet'!M84=1,$D$1,"")</f>
        <v/>
      </c>
      <c r="M83" s="37"/>
      <c r="N83" s="37" t="str">
        <f>IF('Scoring sheet'!O84=1,$D$1,"")</f>
        <v/>
      </c>
      <c r="O83" s="37"/>
      <c r="P83" s="37" t="str">
        <f>IF('Scoring sheet'!Q84=1,$D$1,"")</f>
        <v/>
      </c>
      <c r="Q83" s="37"/>
      <c r="R83" s="37" t="str">
        <f>IF('Scoring sheet'!S84=1,$D$1,"")</f>
        <v/>
      </c>
      <c r="S83" s="37"/>
      <c r="T83" s="37" t="str">
        <f>IF('Scoring sheet'!U84=1,$D$1,"")</f>
        <v/>
      </c>
      <c r="U83" s="37"/>
      <c r="V83" s="37" t="str">
        <f>IF('Scoring sheet'!W84=1,$D$1,"")</f>
        <v/>
      </c>
      <c r="W83" s="37"/>
      <c r="X83" s="37" t="str">
        <f>IF('Scoring sheet'!Y84=1,$D$1,"")</f>
        <v/>
      </c>
      <c r="Y83" s="37"/>
      <c r="Z83" s="37" t="str">
        <f>IF('Scoring sheet'!AA84=1,$D$1,"")</f>
        <v/>
      </c>
      <c r="AA83" s="37"/>
      <c r="AB83" s="37" t="str">
        <f>IF('Scoring sheet'!AC84=1,$D$1,"")</f>
        <v/>
      </c>
      <c r="AC83" s="37"/>
      <c r="AD83" s="37" t="str">
        <f>IF('Scoring sheet'!AE84=1,$D$1,"")</f>
        <v/>
      </c>
      <c r="AE83" s="37"/>
      <c r="AF83" s="37" t="str">
        <f>IF('Scoring sheet'!AG84=1,$D$1,"")</f>
        <v/>
      </c>
      <c r="AG83" s="37"/>
      <c r="AH83" s="37" t="str">
        <f>IF('Scoring sheet'!AI84=1,$D$1,"")</f>
        <v/>
      </c>
      <c r="AI83" s="37"/>
      <c r="AJ83" s="37" t="str">
        <f>IF('Scoring sheet'!AK84=1,$D$1,"")</f>
        <v/>
      </c>
      <c r="AK83" s="37"/>
      <c r="AL83" s="37" t="str">
        <f>IF('Scoring sheet'!AM84=1,$D$1,"")</f>
        <v/>
      </c>
      <c r="AM83" s="37"/>
      <c r="AN83" s="37" t="str">
        <f>IF('Scoring sheet'!AO84=1,$D$1,"")</f>
        <v/>
      </c>
      <c r="AO83" s="37"/>
      <c r="AP83" s="37" t="str">
        <f>IF('Scoring sheet'!AQ84=1,$D$1,"")</f>
        <v/>
      </c>
      <c r="AQ83" s="37"/>
    </row>
    <row r="84" spans="2:43" ht="18" x14ac:dyDescent="0.25">
      <c r="B84" s="16" t="s">
        <v>165</v>
      </c>
      <c r="C84" s="33" t="s">
        <v>151</v>
      </c>
      <c r="D84" s="38" t="str">
        <f>IF('Scoring sheet'!E85=1,$D$1,"")</f>
        <v/>
      </c>
      <c r="E84" s="38"/>
      <c r="F84" s="38" t="str">
        <f>IF('Scoring sheet'!G85=1,$D$1,"")</f>
        <v/>
      </c>
      <c r="G84" s="38"/>
      <c r="H84" s="38" t="str">
        <f>IF('Scoring sheet'!I85=1,$D$1,"")</f>
        <v/>
      </c>
      <c r="I84" s="38"/>
      <c r="J84" s="38" t="str">
        <f>IF('Scoring sheet'!K85=1,$D$1,"")</f>
        <v/>
      </c>
      <c r="K84" s="38"/>
      <c r="L84" s="38" t="str">
        <f>IF('Scoring sheet'!M85=1,$D$1,"")</f>
        <v/>
      </c>
      <c r="M84" s="38"/>
      <c r="N84" s="38" t="str">
        <f>IF('Scoring sheet'!O85=1,$D$1,"")</f>
        <v/>
      </c>
      <c r="O84" s="38"/>
      <c r="P84" s="38" t="str">
        <f>IF('Scoring sheet'!Q85=1,$D$1,"")</f>
        <v/>
      </c>
      <c r="Q84" s="38"/>
      <c r="R84" s="38" t="str">
        <f>IF('Scoring sheet'!S85=1,$D$1,"")</f>
        <v/>
      </c>
      <c r="S84" s="38"/>
      <c r="T84" s="38" t="str">
        <f>IF('Scoring sheet'!U85=1,$D$1,"")</f>
        <v/>
      </c>
      <c r="U84" s="38"/>
      <c r="V84" s="38" t="str">
        <f>IF('Scoring sheet'!W85=1,$D$1,"")</f>
        <v/>
      </c>
      <c r="W84" s="38"/>
      <c r="X84" s="38" t="str">
        <f>IF('Scoring sheet'!Y85=1,$D$1,"")</f>
        <v/>
      </c>
      <c r="Y84" s="38"/>
      <c r="Z84" s="38" t="str">
        <f>IF('Scoring sheet'!AA85=1,$D$1,"")</f>
        <v/>
      </c>
      <c r="AA84" s="38"/>
      <c r="AB84" s="38" t="str">
        <f>IF('Scoring sheet'!AC85=1,$D$1,"")</f>
        <v/>
      </c>
      <c r="AC84" s="38"/>
      <c r="AD84" s="38" t="str">
        <f>IF('Scoring sheet'!AE85=1,$D$1,"")</f>
        <v/>
      </c>
      <c r="AE84" s="38"/>
      <c r="AF84" s="38" t="str">
        <f>IF('Scoring sheet'!AG85=1,$D$1,"")</f>
        <v/>
      </c>
      <c r="AG84" s="38"/>
      <c r="AH84" s="38" t="str">
        <f>IF('Scoring sheet'!AI85=1,$D$1,"")</f>
        <v/>
      </c>
      <c r="AI84" s="38"/>
      <c r="AJ84" s="38" t="str">
        <f>IF('Scoring sheet'!AK85=1,$D$1,"")</f>
        <v/>
      </c>
      <c r="AK84" s="38"/>
      <c r="AL84" s="38" t="str">
        <f>IF('Scoring sheet'!AM85=1,$D$1,"")</f>
        <v/>
      </c>
      <c r="AM84" s="38"/>
      <c r="AN84" s="38" t="str">
        <f>IF('Scoring sheet'!AO85=1,$D$1,"")</f>
        <v/>
      </c>
      <c r="AO84" s="38"/>
      <c r="AP84" s="38" t="str">
        <f>IF('Scoring sheet'!AQ85=1,$D$1,"")</f>
        <v/>
      </c>
      <c r="AQ84" s="38"/>
    </row>
    <row r="85" spans="2:43" ht="18" x14ac:dyDescent="0.25">
      <c r="B85" s="3"/>
      <c r="D85" s="28" t="str">
        <f>IF('Scoring sheet'!E86=1,$D$1,"")</f>
        <v/>
      </c>
      <c r="E85" s="28"/>
      <c r="F85" s="28" t="str">
        <f>IF('Scoring sheet'!G86=1,$D$1,"")</f>
        <v/>
      </c>
      <c r="G85" s="28"/>
      <c r="H85" s="28" t="str">
        <f>IF('Scoring sheet'!I86=1,$D$1,"")</f>
        <v/>
      </c>
      <c r="I85" s="28"/>
      <c r="J85" s="28" t="str">
        <f>IF('Scoring sheet'!K86=1,$D$1,"")</f>
        <v/>
      </c>
      <c r="K85" s="28"/>
      <c r="L85" s="28" t="str">
        <f>IF('Scoring sheet'!M86=1,$D$1,"")</f>
        <v/>
      </c>
      <c r="M85" s="28"/>
      <c r="N85" s="28" t="str">
        <f>IF('Scoring sheet'!O86=1,$D$1,"")</f>
        <v/>
      </c>
      <c r="O85" s="28"/>
      <c r="P85" s="28" t="str">
        <f>IF('Scoring sheet'!Q86=1,$D$1,"")</f>
        <v/>
      </c>
      <c r="Q85" s="28"/>
      <c r="R85" s="28" t="str">
        <f>IF('Scoring sheet'!S86=1,$D$1,"")</f>
        <v/>
      </c>
      <c r="S85" s="28"/>
      <c r="T85" s="28" t="str">
        <f>IF('Scoring sheet'!U86=1,$D$1,"")</f>
        <v/>
      </c>
      <c r="U85" s="28"/>
      <c r="V85" s="28" t="str">
        <f>IF('Scoring sheet'!W86=1,$D$1,"")</f>
        <v/>
      </c>
      <c r="W85" s="28"/>
      <c r="X85" s="28" t="str">
        <f>IF('Scoring sheet'!Y86=1,$D$1,"")</f>
        <v/>
      </c>
      <c r="Y85" s="28"/>
      <c r="Z85" s="28" t="str">
        <f>IF('Scoring sheet'!AA86=1,$D$1,"")</f>
        <v/>
      </c>
      <c r="AA85" s="28"/>
      <c r="AB85" s="28" t="str">
        <f>IF('Scoring sheet'!AC86=1,$D$1,"")</f>
        <v/>
      </c>
      <c r="AC85" s="28"/>
      <c r="AD85" s="28" t="str">
        <f>IF('Scoring sheet'!AE86=1,$D$1,"")</f>
        <v/>
      </c>
      <c r="AE85" s="28"/>
      <c r="AF85" s="28" t="str">
        <f>IF('Scoring sheet'!AG86=1,$D$1,"")</f>
        <v/>
      </c>
      <c r="AG85" s="28"/>
      <c r="AH85" s="28" t="str">
        <f>IF('Scoring sheet'!AI86=1,$D$1,"")</f>
        <v/>
      </c>
      <c r="AI85" s="28"/>
      <c r="AJ85" s="28" t="str">
        <f>IF('Scoring sheet'!AK86=1,$D$1,"")</f>
        <v/>
      </c>
      <c r="AK85" s="28"/>
      <c r="AL85" s="28" t="str">
        <f>IF('Scoring sheet'!AM86=1,$D$1,"")</f>
        <v/>
      </c>
      <c r="AM85" s="28"/>
      <c r="AN85" s="28" t="str">
        <f>IF('Scoring sheet'!AO86=1,$D$1,"")</f>
        <v/>
      </c>
      <c r="AO85" s="28"/>
      <c r="AP85" s="28" t="str">
        <f>IF('Scoring sheet'!AQ86=1,$D$1,"")</f>
        <v/>
      </c>
      <c r="AQ85" s="28"/>
    </row>
    <row r="86" spans="2:43" ht="20.25" thickBot="1" x14ac:dyDescent="0.35">
      <c r="B86" s="2" t="s">
        <v>32</v>
      </c>
      <c r="C86" s="2"/>
      <c r="D86" s="39" t="str">
        <f>IF('Scoring sheet'!E87=1,$D$1,"")</f>
        <v/>
      </c>
      <c r="E86" s="39"/>
      <c r="F86" s="39" t="str">
        <f>IF('Scoring sheet'!G87=1,$D$1,"")</f>
        <v/>
      </c>
      <c r="G86" s="39"/>
      <c r="H86" s="39" t="str">
        <f>IF('Scoring sheet'!I87=1,$D$1,"")</f>
        <v/>
      </c>
      <c r="I86" s="39"/>
      <c r="J86" s="39" t="str">
        <f>IF('Scoring sheet'!K87=1,$D$1,"")</f>
        <v/>
      </c>
      <c r="K86" s="39"/>
      <c r="L86" s="39" t="str">
        <f>IF('Scoring sheet'!M87=1,$D$1,"")</f>
        <v/>
      </c>
      <c r="M86" s="39"/>
      <c r="N86" s="39" t="str">
        <f>IF('Scoring sheet'!O87=1,$D$1,"")</f>
        <v/>
      </c>
      <c r="O86" s="39"/>
      <c r="P86" s="39" t="str">
        <f>IF('Scoring sheet'!Q87=1,$D$1,"")</f>
        <v/>
      </c>
      <c r="Q86" s="39"/>
      <c r="R86" s="39" t="str">
        <f>IF('Scoring sheet'!S87=1,$D$1,"")</f>
        <v/>
      </c>
      <c r="S86" s="39"/>
      <c r="T86" s="39" t="str">
        <f>IF('Scoring sheet'!U87=1,$D$1,"")</f>
        <v/>
      </c>
      <c r="U86" s="39"/>
      <c r="V86" s="39" t="str">
        <f>IF('Scoring sheet'!W87=1,$D$1,"")</f>
        <v/>
      </c>
      <c r="W86" s="39"/>
      <c r="X86" s="39" t="str">
        <f>IF('Scoring sheet'!Y87=1,$D$1,"")</f>
        <v/>
      </c>
      <c r="Y86" s="39"/>
      <c r="Z86" s="39" t="str">
        <f>IF('Scoring sheet'!AA87=1,$D$1,"")</f>
        <v/>
      </c>
      <c r="AA86" s="39"/>
      <c r="AB86" s="39" t="str">
        <f>IF('Scoring sheet'!AC87=1,$D$1,"")</f>
        <v/>
      </c>
      <c r="AC86" s="39"/>
      <c r="AD86" s="39" t="str">
        <f>IF('Scoring sheet'!AE87=1,$D$1,"")</f>
        <v/>
      </c>
      <c r="AE86" s="39"/>
      <c r="AF86" s="39" t="str">
        <f>IF('Scoring sheet'!AG87=1,$D$1,"")</f>
        <v/>
      </c>
      <c r="AG86" s="39"/>
      <c r="AH86" s="39" t="str">
        <f>IF('Scoring sheet'!AI87=1,$D$1,"")</f>
        <v/>
      </c>
      <c r="AI86" s="39"/>
      <c r="AJ86" s="39" t="str">
        <f>IF('Scoring sheet'!AK87=1,$D$1,"")</f>
        <v/>
      </c>
      <c r="AK86" s="39"/>
      <c r="AL86" s="39" t="str">
        <f>IF('Scoring sheet'!AM87=1,$D$1,"")</f>
        <v/>
      </c>
      <c r="AM86" s="39"/>
      <c r="AN86" s="39" t="str">
        <f>IF('Scoring sheet'!AO87=1,$D$1,"")</f>
        <v/>
      </c>
      <c r="AO86" s="39"/>
      <c r="AP86" s="39" t="str">
        <f>IF('Scoring sheet'!AQ87=1,$D$1,"")</f>
        <v/>
      </c>
      <c r="AQ86" s="39"/>
    </row>
    <row r="87" spans="2:43" ht="19.5" thickTop="1" thickBot="1" x14ac:dyDescent="0.3">
      <c r="B87" s="4"/>
      <c r="C87" s="4"/>
      <c r="D87" s="40" t="str">
        <f>IF('Scoring sheet'!E88=1,$D$1,"")</f>
        <v/>
      </c>
      <c r="E87" s="40"/>
      <c r="F87" s="40" t="str">
        <f>IF('Scoring sheet'!G88=1,$D$1,"")</f>
        <v/>
      </c>
      <c r="G87" s="40"/>
      <c r="H87" s="40" t="str">
        <f>IF('Scoring sheet'!I88=1,$D$1,"")</f>
        <v/>
      </c>
      <c r="I87" s="40"/>
      <c r="J87" s="40" t="str">
        <f>IF('Scoring sheet'!K88=1,$D$1,"")</f>
        <v/>
      </c>
      <c r="K87" s="40"/>
      <c r="L87" s="40" t="str">
        <f>IF('Scoring sheet'!M88=1,$D$1,"")</f>
        <v/>
      </c>
      <c r="M87" s="40"/>
      <c r="N87" s="40" t="str">
        <f>IF('Scoring sheet'!O88=1,$D$1,"")</f>
        <v/>
      </c>
      <c r="O87" s="40"/>
      <c r="P87" s="40" t="str">
        <f>IF('Scoring sheet'!Q88=1,$D$1,"")</f>
        <v/>
      </c>
      <c r="Q87" s="40"/>
      <c r="R87" s="40" t="str">
        <f>IF('Scoring sheet'!S88=1,$D$1,"")</f>
        <v/>
      </c>
      <c r="S87" s="40"/>
      <c r="T87" s="40" t="str">
        <f>IF('Scoring sheet'!U88=1,$D$1,"")</f>
        <v/>
      </c>
      <c r="U87" s="40"/>
      <c r="V87" s="40" t="str">
        <f>IF('Scoring sheet'!W88=1,$D$1,"")</f>
        <v/>
      </c>
      <c r="W87" s="40"/>
      <c r="X87" s="40" t="str">
        <f>IF('Scoring sheet'!Y88=1,$D$1,"")</f>
        <v/>
      </c>
      <c r="Y87" s="40"/>
      <c r="Z87" s="40" t="str">
        <f>IF('Scoring sheet'!AA88=1,$D$1,"")</f>
        <v/>
      </c>
      <c r="AA87" s="40"/>
      <c r="AB87" s="40" t="str">
        <f>IF('Scoring sheet'!AC88=1,$D$1,"")</f>
        <v/>
      </c>
      <c r="AC87" s="40"/>
      <c r="AD87" s="40" t="str">
        <f>IF('Scoring sheet'!AE88=1,$D$1,"")</f>
        <v/>
      </c>
      <c r="AE87" s="40"/>
      <c r="AF87" s="40" t="str">
        <f>IF('Scoring sheet'!AG88=1,$D$1,"")</f>
        <v/>
      </c>
      <c r="AG87" s="40"/>
      <c r="AH87" s="40" t="str">
        <f>IF('Scoring sheet'!AI88=1,$D$1,"")</f>
        <v/>
      </c>
      <c r="AI87" s="40"/>
      <c r="AJ87" s="40" t="str">
        <f>IF('Scoring sheet'!AK88=1,$D$1,"")</f>
        <v/>
      </c>
      <c r="AK87" s="40"/>
      <c r="AL87" s="40" t="str">
        <f>IF('Scoring sheet'!AM88=1,$D$1,"")</f>
        <v/>
      </c>
      <c r="AM87" s="40"/>
      <c r="AN87" s="40" t="str">
        <f>IF('Scoring sheet'!AO88=1,$D$1,"")</f>
        <v/>
      </c>
      <c r="AO87" s="40"/>
      <c r="AP87" s="40" t="str">
        <f>IF('Scoring sheet'!AQ88=1,$D$1,"")</f>
        <v/>
      </c>
      <c r="AQ87" s="40"/>
    </row>
    <row r="88" spans="2:43" ht="18" x14ac:dyDescent="0.25">
      <c r="B88" s="19" t="s">
        <v>95</v>
      </c>
      <c r="C88" s="34" t="s">
        <v>152</v>
      </c>
      <c r="D88" s="41" t="str">
        <f>IF('Scoring sheet'!E89=1,$D$1,"")</f>
        <v/>
      </c>
      <c r="E88" s="41"/>
      <c r="F88" s="41" t="str">
        <f>IF('Scoring sheet'!G89=1,$D$1,"")</f>
        <v/>
      </c>
      <c r="G88" s="41"/>
      <c r="H88" s="41" t="str">
        <f>IF('Scoring sheet'!I89=1,$D$1,"")</f>
        <v/>
      </c>
      <c r="I88" s="41"/>
      <c r="J88" s="41" t="str">
        <f>IF('Scoring sheet'!K89=1,$D$1,"")</f>
        <v/>
      </c>
      <c r="K88" s="41"/>
      <c r="L88" s="41" t="str">
        <f>IF('Scoring sheet'!M89=1,$D$1,"")</f>
        <v/>
      </c>
      <c r="M88" s="41"/>
      <c r="N88" s="41" t="str">
        <f>IF('Scoring sheet'!O89=1,$D$1,"")</f>
        <v/>
      </c>
      <c r="O88" s="41"/>
      <c r="P88" s="41" t="str">
        <f>IF('Scoring sheet'!Q89=1,$D$1,"")</f>
        <v/>
      </c>
      <c r="Q88" s="41"/>
      <c r="R88" s="41" t="str">
        <f>IF('Scoring sheet'!S89=1,$D$1,"")</f>
        <v/>
      </c>
      <c r="S88" s="41"/>
      <c r="T88" s="41" t="str">
        <f>IF('Scoring sheet'!U89=1,$D$1,"")</f>
        <v/>
      </c>
      <c r="U88" s="41"/>
      <c r="V88" s="41" t="str">
        <f>IF('Scoring sheet'!W89=1,$D$1,"")</f>
        <v/>
      </c>
      <c r="W88" s="41"/>
      <c r="X88" s="41" t="str">
        <f>IF('Scoring sheet'!Y89=1,$D$1,"")</f>
        <v/>
      </c>
      <c r="Y88" s="41"/>
      <c r="Z88" s="41" t="str">
        <f>IF('Scoring sheet'!AA89=1,$D$1,"")</f>
        <v/>
      </c>
      <c r="AA88" s="41"/>
      <c r="AB88" s="41" t="str">
        <f>IF('Scoring sheet'!AC89=1,$D$1,"")</f>
        <v/>
      </c>
      <c r="AC88" s="41"/>
      <c r="AD88" s="41" t="str">
        <f>IF('Scoring sheet'!AE89=1,$D$1,"")</f>
        <v/>
      </c>
      <c r="AE88" s="41"/>
      <c r="AF88" s="41" t="str">
        <f>IF('Scoring sheet'!AG89=1,$D$1,"")</f>
        <v/>
      </c>
      <c r="AG88" s="41"/>
      <c r="AH88" s="41" t="str">
        <f>IF('Scoring sheet'!AI89=1,$D$1,"")</f>
        <v/>
      </c>
      <c r="AI88" s="41"/>
      <c r="AJ88" s="41" t="str">
        <f>IF('Scoring sheet'!AK89=1,$D$1,"")</f>
        <v/>
      </c>
      <c r="AK88" s="41"/>
      <c r="AL88" s="41" t="str">
        <f>IF('Scoring sheet'!AM89=1,$D$1,"")</f>
        <v/>
      </c>
      <c r="AM88" s="41"/>
      <c r="AN88" s="41" t="str">
        <f>IF('Scoring sheet'!AO89=1,$D$1,"")</f>
        <v/>
      </c>
      <c r="AO88" s="41"/>
      <c r="AP88" s="41" t="str">
        <f>IF('Scoring sheet'!AQ89=1,$D$1,"")</f>
        <v/>
      </c>
      <c r="AQ88" s="41"/>
    </row>
    <row r="89" spans="2:43" ht="18" x14ac:dyDescent="0.25">
      <c r="B89" s="18" t="s">
        <v>33</v>
      </c>
      <c r="C89" s="32"/>
      <c r="D89" s="37" t="str">
        <f>IF('Scoring sheet'!E90=1,$D$1,"")</f>
        <v/>
      </c>
      <c r="E89" s="37"/>
      <c r="F89" s="37" t="str">
        <f>IF('Scoring sheet'!G90=1,$D$1,"")</f>
        <v/>
      </c>
      <c r="G89" s="37"/>
      <c r="H89" s="37" t="str">
        <f>IF('Scoring sheet'!I90=1,$D$1,"")</f>
        <v/>
      </c>
      <c r="I89" s="37"/>
      <c r="J89" s="37" t="str">
        <f>IF('Scoring sheet'!K90=1,$D$1,"")</f>
        <v/>
      </c>
      <c r="K89" s="37"/>
      <c r="L89" s="37" t="str">
        <f>IF('Scoring sheet'!M90=1,$D$1,"")</f>
        <v/>
      </c>
      <c r="M89" s="37"/>
      <c r="N89" s="37" t="str">
        <f>IF('Scoring sheet'!O90=1,$D$1,"")</f>
        <v/>
      </c>
      <c r="O89" s="37"/>
      <c r="P89" s="37" t="str">
        <f>IF('Scoring sheet'!Q90=1,$D$1,"")</f>
        <v/>
      </c>
      <c r="Q89" s="37"/>
      <c r="R89" s="37" t="str">
        <f>IF('Scoring sheet'!S90=1,$D$1,"")</f>
        <v/>
      </c>
      <c r="S89" s="37"/>
      <c r="T89" s="37" t="str">
        <f>IF('Scoring sheet'!U90=1,$D$1,"")</f>
        <v/>
      </c>
      <c r="U89" s="37"/>
      <c r="V89" s="37" t="str">
        <f>IF('Scoring sheet'!W90=1,$D$1,"")</f>
        <v/>
      </c>
      <c r="W89" s="37"/>
      <c r="X89" s="37" t="str">
        <f>IF('Scoring sheet'!Y90=1,$D$1,"")</f>
        <v/>
      </c>
      <c r="Y89" s="37"/>
      <c r="Z89" s="37" t="str">
        <f>IF('Scoring sheet'!AA90=1,$D$1,"")</f>
        <v/>
      </c>
      <c r="AA89" s="37"/>
      <c r="AB89" s="37" t="str">
        <f>IF('Scoring sheet'!AC90=1,$D$1,"")</f>
        <v/>
      </c>
      <c r="AC89" s="37"/>
      <c r="AD89" s="37" t="str">
        <f>IF('Scoring sheet'!AE90=1,$D$1,"")</f>
        <v/>
      </c>
      <c r="AE89" s="37"/>
      <c r="AF89" s="37" t="str">
        <f>IF('Scoring sheet'!AG90=1,$D$1,"")</f>
        <v/>
      </c>
      <c r="AG89" s="37"/>
      <c r="AH89" s="37" t="str">
        <f>IF('Scoring sheet'!AI90=1,$D$1,"")</f>
        <v/>
      </c>
      <c r="AI89" s="37"/>
      <c r="AJ89" s="37" t="str">
        <f>IF('Scoring sheet'!AK90=1,$D$1,"")</f>
        <v/>
      </c>
      <c r="AK89" s="37"/>
      <c r="AL89" s="37" t="str">
        <f>IF('Scoring sheet'!AM90=1,$D$1,"")</f>
        <v/>
      </c>
      <c r="AM89" s="37"/>
      <c r="AN89" s="37" t="str">
        <f>IF('Scoring sheet'!AO90=1,$D$1,"")</f>
        <v/>
      </c>
      <c r="AO89" s="37"/>
      <c r="AP89" s="37" t="str">
        <f>IF('Scoring sheet'!AQ90=1,$D$1,"")</f>
        <v/>
      </c>
      <c r="AQ89" s="37"/>
    </row>
    <row r="90" spans="2:43" ht="18" x14ac:dyDescent="0.25">
      <c r="B90" s="20" t="s">
        <v>94</v>
      </c>
      <c r="C90" s="35" t="s">
        <v>152</v>
      </c>
      <c r="D90" s="42" t="str">
        <f>IF('Scoring sheet'!E91=1,$D$1,"")</f>
        <v/>
      </c>
      <c r="E90" s="42"/>
      <c r="F90" s="42" t="str">
        <f>IF('Scoring sheet'!G91=1,$D$1,"")</f>
        <v/>
      </c>
      <c r="G90" s="42"/>
      <c r="H90" s="42" t="str">
        <f>IF('Scoring sheet'!I91=1,$D$1,"")</f>
        <v/>
      </c>
      <c r="I90" s="42"/>
      <c r="J90" s="42" t="str">
        <f>IF('Scoring sheet'!K91=1,$D$1,"")</f>
        <v/>
      </c>
      <c r="K90" s="42"/>
      <c r="L90" s="42" t="str">
        <f>IF('Scoring sheet'!M91=1,$D$1,"")</f>
        <v/>
      </c>
      <c r="M90" s="42"/>
      <c r="N90" s="42" t="str">
        <f>IF('Scoring sheet'!O91=1,$D$1,"")</f>
        <v/>
      </c>
      <c r="O90" s="42"/>
      <c r="P90" s="42" t="str">
        <f>IF('Scoring sheet'!Q91=1,$D$1,"")</f>
        <v/>
      </c>
      <c r="Q90" s="42"/>
      <c r="R90" s="42" t="str">
        <f>IF('Scoring sheet'!S91=1,$D$1,"")</f>
        <v/>
      </c>
      <c r="S90" s="42"/>
      <c r="T90" s="42" t="str">
        <f>IF('Scoring sheet'!U91=1,$D$1,"")</f>
        <v/>
      </c>
      <c r="U90" s="42"/>
      <c r="V90" s="42" t="str">
        <f>IF('Scoring sheet'!W91=1,$D$1,"")</f>
        <v/>
      </c>
      <c r="W90" s="42"/>
      <c r="X90" s="42" t="str">
        <f>IF('Scoring sheet'!Y91=1,$D$1,"")</f>
        <v/>
      </c>
      <c r="Y90" s="42"/>
      <c r="Z90" s="42" t="str">
        <f>IF('Scoring sheet'!AA91=1,$D$1,"")</f>
        <v/>
      </c>
      <c r="AA90" s="42"/>
      <c r="AB90" s="42" t="str">
        <f>IF('Scoring sheet'!AC91=1,$D$1,"")</f>
        <v/>
      </c>
      <c r="AC90" s="42"/>
      <c r="AD90" s="42" t="str">
        <f>IF('Scoring sheet'!AE91=1,$D$1,"")</f>
        <v/>
      </c>
      <c r="AE90" s="42"/>
      <c r="AF90" s="42" t="str">
        <f>IF('Scoring sheet'!AG91=1,$D$1,"")</f>
        <v/>
      </c>
      <c r="AG90" s="42"/>
      <c r="AH90" s="42" t="str">
        <f>IF('Scoring sheet'!AI91=1,$D$1,"")</f>
        <v/>
      </c>
      <c r="AI90" s="42"/>
      <c r="AJ90" s="42" t="str">
        <f>IF('Scoring sheet'!AK91=1,$D$1,"")</f>
        <v/>
      </c>
      <c r="AK90" s="42"/>
      <c r="AL90" s="42" t="str">
        <f>IF('Scoring sheet'!AM91=1,$D$1,"")</f>
        <v/>
      </c>
      <c r="AM90" s="42"/>
      <c r="AN90" s="42" t="str">
        <f>IF('Scoring sheet'!AO91=1,$D$1,"")</f>
        <v/>
      </c>
      <c r="AO90" s="42"/>
      <c r="AP90" s="42" t="str">
        <f>IF('Scoring sheet'!AQ91=1,$D$1,"")</f>
        <v/>
      </c>
      <c r="AQ90" s="42"/>
    </row>
    <row r="91" spans="2:43" ht="18" x14ac:dyDescent="0.25">
      <c r="B91" s="18" t="s">
        <v>33</v>
      </c>
      <c r="C91" s="32"/>
      <c r="D91" s="37" t="str">
        <f>IF('Scoring sheet'!E92=1,$D$1,"")</f>
        <v/>
      </c>
      <c r="E91" s="37"/>
      <c r="F91" s="37" t="str">
        <f>IF('Scoring sheet'!G92=1,$D$1,"")</f>
        <v/>
      </c>
      <c r="G91" s="37"/>
      <c r="H91" s="37" t="str">
        <f>IF('Scoring sheet'!I92=1,$D$1,"")</f>
        <v/>
      </c>
      <c r="I91" s="37"/>
      <c r="J91" s="37" t="str">
        <f>IF('Scoring sheet'!K92=1,$D$1,"")</f>
        <v/>
      </c>
      <c r="K91" s="37"/>
      <c r="L91" s="37" t="str">
        <f>IF('Scoring sheet'!M92=1,$D$1,"")</f>
        <v/>
      </c>
      <c r="M91" s="37"/>
      <c r="N91" s="37" t="str">
        <f>IF('Scoring sheet'!O92=1,$D$1,"")</f>
        <v/>
      </c>
      <c r="O91" s="37"/>
      <c r="P91" s="37" t="str">
        <f>IF('Scoring sheet'!Q92=1,$D$1,"")</f>
        <v/>
      </c>
      <c r="Q91" s="37"/>
      <c r="R91" s="37" t="str">
        <f>IF('Scoring sheet'!S92=1,$D$1,"")</f>
        <v/>
      </c>
      <c r="S91" s="37"/>
      <c r="T91" s="37" t="str">
        <f>IF('Scoring sheet'!U92=1,$D$1,"")</f>
        <v/>
      </c>
      <c r="U91" s="37"/>
      <c r="V91" s="37" t="str">
        <f>IF('Scoring sheet'!W92=1,$D$1,"")</f>
        <v/>
      </c>
      <c r="W91" s="37"/>
      <c r="X91" s="37" t="str">
        <f>IF('Scoring sheet'!Y92=1,$D$1,"")</f>
        <v/>
      </c>
      <c r="Y91" s="37"/>
      <c r="Z91" s="37" t="str">
        <f>IF('Scoring sheet'!AA92=1,$D$1,"")</f>
        <v/>
      </c>
      <c r="AA91" s="37"/>
      <c r="AB91" s="37" t="str">
        <f>IF('Scoring sheet'!AC92=1,$D$1,"")</f>
        <v/>
      </c>
      <c r="AC91" s="37"/>
      <c r="AD91" s="37" t="str">
        <f>IF('Scoring sheet'!AE92=1,$D$1,"")</f>
        <v/>
      </c>
      <c r="AE91" s="37"/>
      <c r="AF91" s="37" t="str">
        <f>IF('Scoring sheet'!AG92=1,$D$1,"")</f>
        <v/>
      </c>
      <c r="AG91" s="37"/>
      <c r="AH91" s="37" t="str">
        <f>IF('Scoring sheet'!AI92=1,$D$1,"")</f>
        <v/>
      </c>
      <c r="AI91" s="37"/>
      <c r="AJ91" s="37" t="str">
        <f>IF('Scoring sheet'!AK92=1,$D$1,"")</f>
        <v/>
      </c>
      <c r="AK91" s="37"/>
      <c r="AL91" s="37" t="str">
        <f>IF('Scoring sheet'!AM92=1,$D$1,"")</f>
        <v/>
      </c>
      <c r="AM91" s="37"/>
      <c r="AN91" s="37" t="str">
        <f>IF('Scoring sheet'!AO92=1,$D$1,"")</f>
        <v/>
      </c>
      <c r="AO91" s="37"/>
      <c r="AP91" s="37" t="str">
        <f>IF('Scoring sheet'!AQ92=1,$D$1,"")</f>
        <v/>
      </c>
      <c r="AQ91" s="37"/>
    </row>
    <row r="92" spans="2:43" ht="18" x14ac:dyDescent="0.25">
      <c r="B92" s="21" t="s">
        <v>96</v>
      </c>
      <c r="C92" s="33" t="s">
        <v>168</v>
      </c>
      <c r="D92" s="38" t="str">
        <f>IF('Scoring sheet'!E93=1,$D$1,"")</f>
        <v/>
      </c>
      <c r="E92" s="38"/>
      <c r="F92" s="38" t="str">
        <f>IF('Scoring sheet'!G93=1,$D$1,"")</f>
        <v/>
      </c>
      <c r="G92" s="38"/>
      <c r="H92" s="38" t="str">
        <f>IF('Scoring sheet'!I93=1,$D$1,"")</f>
        <v/>
      </c>
      <c r="I92" s="38"/>
      <c r="J92" s="38" t="str">
        <f>IF('Scoring sheet'!K93=1,$D$1,"")</f>
        <v/>
      </c>
      <c r="K92" s="38"/>
      <c r="L92" s="38" t="str">
        <f>IF('Scoring sheet'!M93=1,$D$1,"")</f>
        <v/>
      </c>
      <c r="M92" s="38"/>
      <c r="N92" s="38" t="str">
        <f>IF('Scoring sheet'!O93=1,$D$1,"")</f>
        <v/>
      </c>
      <c r="O92" s="38"/>
      <c r="P92" s="38" t="str">
        <f>IF('Scoring sheet'!Q93=1,$D$1,"")</f>
        <v/>
      </c>
      <c r="Q92" s="38"/>
      <c r="R92" s="38" t="str">
        <f>IF('Scoring sheet'!S93=1,$D$1,"")</f>
        <v/>
      </c>
      <c r="S92" s="38"/>
      <c r="T92" s="38" t="str">
        <f>IF('Scoring sheet'!U93=1,$D$1,"")</f>
        <v/>
      </c>
      <c r="U92" s="38"/>
      <c r="V92" s="38" t="str">
        <f>IF('Scoring sheet'!W93=1,$D$1,"")</f>
        <v/>
      </c>
      <c r="W92" s="38"/>
      <c r="X92" s="38" t="str">
        <f>IF('Scoring sheet'!Y93=1,$D$1,"")</f>
        <v/>
      </c>
      <c r="Y92" s="38"/>
      <c r="Z92" s="38" t="str">
        <f>IF('Scoring sheet'!AA93=1,$D$1,"")</f>
        <v/>
      </c>
      <c r="AA92" s="38"/>
      <c r="AB92" s="38" t="str">
        <f>IF('Scoring sheet'!AC93=1,$D$1,"")</f>
        <v/>
      </c>
      <c r="AC92" s="38"/>
      <c r="AD92" s="38" t="str">
        <f>IF('Scoring sheet'!AE93=1,$D$1,"")</f>
        <v/>
      </c>
      <c r="AE92" s="38"/>
      <c r="AF92" s="38" t="str">
        <f>IF('Scoring sheet'!AG93=1,$D$1,"")</f>
        <v/>
      </c>
      <c r="AG92" s="38"/>
      <c r="AH92" s="38" t="str">
        <f>IF('Scoring sheet'!AI93=1,$D$1,"")</f>
        <v/>
      </c>
      <c r="AI92" s="38"/>
      <c r="AJ92" s="38" t="str">
        <f>IF('Scoring sheet'!AK93=1,$D$1,"")</f>
        <v/>
      </c>
      <c r="AK92" s="38"/>
      <c r="AL92" s="38" t="str">
        <f>IF('Scoring sheet'!AM93=1,$D$1,"")</f>
        <v/>
      </c>
      <c r="AM92" s="38"/>
      <c r="AN92" s="38" t="str">
        <f>IF('Scoring sheet'!AO93=1,$D$1,"")</f>
        <v/>
      </c>
      <c r="AO92" s="38"/>
      <c r="AP92" s="38" t="str">
        <f>IF('Scoring sheet'!AQ93=1,$D$1,"")</f>
        <v/>
      </c>
      <c r="AQ92" s="38"/>
    </row>
    <row r="93" spans="2:43" ht="18" x14ac:dyDescent="0.25">
      <c r="B93" s="21" t="s">
        <v>99</v>
      </c>
      <c r="C93" s="33" t="s">
        <v>153</v>
      </c>
      <c r="D93" s="38" t="str">
        <f>IF('Scoring sheet'!E94=1,$D$1,"")</f>
        <v/>
      </c>
      <c r="E93" s="38"/>
      <c r="F93" s="38" t="str">
        <f>IF('Scoring sheet'!G94=1,$D$1,"")</f>
        <v/>
      </c>
      <c r="G93" s="38"/>
      <c r="H93" s="38" t="str">
        <f>IF('Scoring sheet'!I94=1,$D$1,"")</f>
        <v/>
      </c>
      <c r="I93" s="38"/>
      <c r="J93" s="38" t="str">
        <f>IF('Scoring sheet'!K94=1,$D$1,"")</f>
        <v/>
      </c>
      <c r="K93" s="38"/>
      <c r="L93" s="38" t="str">
        <f>IF('Scoring sheet'!M94=1,$D$1,"")</f>
        <v/>
      </c>
      <c r="M93" s="38"/>
      <c r="N93" s="38" t="str">
        <f>IF('Scoring sheet'!O94=1,$D$1,"")</f>
        <v/>
      </c>
      <c r="O93" s="38"/>
      <c r="P93" s="38" t="str">
        <f>IF('Scoring sheet'!Q94=1,$D$1,"")</f>
        <v/>
      </c>
      <c r="Q93" s="38"/>
      <c r="R93" s="38" t="str">
        <f>IF('Scoring sheet'!S94=1,$D$1,"")</f>
        <v/>
      </c>
      <c r="S93" s="38"/>
      <c r="T93" s="38" t="str">
        <f>IF('Scoring sheet'!U94=1,$D$1,"")</f>
        <v/>
      </c>
      <c r="U93" s="38"/>
      <c r="V93" s="38" t="str">
        <f>IF('Scoring sheet'!W94=1,$D$1,"")</f>
        <v/>
      </c>
      <c r="W93" s="38"/>
      <c r="X93" s="38" t="str">
        <f>IF('Scoring sheet'!Y94=1,$D$1,"")</f>
        <v/>
      </c>
      <c r="Y93" s="38"/>
      <c r="Z93" s="38" t="str">
        <f>IF('Scoring sheet'!AA94=1,$D$1,"")</f>
        <v/>
      </c>
      <c r="AA93" s="38"/>
      <c r="AB93" s="38" t="str">
        <f>IF('Scoring sheet'!AC94=1,$D$1,"")</f>
        <v/>
      </c>
      <c r="AC93" s="38"/>
      <c r="AD93" s="38" t="str">
        <f>IF('Scoring sheet'!AE94=1,$D$1,"")</f>
        <v/>
      </c>
      <c r="AE93" s="38"/>
      <c r="AF93" s="38" t="str">
        <f>IF('Scoring sheet'!AG94=1,$D$1,"")</f>
        <v/>
      </c>
      <c r="AG93" s="38"/>
      <c r="AH93" s="38" t="str">
        <f>IF('Scoring sheet'!AI94=1,$D$1,"")</f>
        <v/>
      </c>
      <c r="AI93" s="38"/>
      <c r="AJ93" s="38" t="str">
        <f>IF('Scoring sheet'!AK94=1,$D$1,"")</f>
        <v/>
      </c>
      <c r="AK93" s="38"/>
      <c r="AL93" s="38" t="str">
        <f>IF('Scoring sheet'!AM94=1,$D$1,"")</f>
        <v/>
      </c>
      <c r="AM93" s="38"/>
      <c r="AN93" s="38" t="str">
        <f>IF('Scoring sheet'!AO94=1,$D$1,"")</f>
        <v/>
      </c>
      <c r="AO93" s="38"/>
      <c r="AP93" s="38" t="str">
        <f>IF('Scoring sheet'!AQ94=1,$D$1,"")</f>
        <v/>
      </c>
      <c r="AQ93" s="38"/>
    </row>
    <row r="94" spans="2:43" ht="18" x14ac:dyDescent="0.25">
      <c r="B94" s="21" t="s">
        <v>98</v>
      </c>
      <c r="C94" s="33" t="s">
        <v>153</v>
      </c>
      <c r="D94" s="38" t="str">
        <f>IF('Scoring sheet'!E95=1,$D$1,"")</f>
        <v/>
      </c>
      <c r="E94" s="38"/>
      <c r="F94" s="38" t="str">
        <f>IF('Scoring sheet'!G95=1,$D$1,"")</f>
        <v/>
      </c>
      <c r="G94" s="38"/>
      <c r="H94" s="38" t="str">
        <f>IF('Scoring sheet'!I95=1,$D$1,"")</f>
        <v/>
      </c>
      <c r="I94" s="38"/>
      <c r="J94" s="38" t="str">
        <f>IF('Scoring sheet'!K95=1,$D$1,"")</f>
        <v/>
      </c>
      <c r="K94" s="38"/>
      <c r="L94" s="38" t="str">
        <f>IF('Scoring sheet'!M95=1,$D$1,"")</f>
        <v/>
      </c>
      <c r="M94" s="38"/>
      <c r="N94" s="38" t="str">
        <f>IF('Scoring sheet'!O95=1,$D$1,"")</f>
        <v/>
      </c>
      <c r="O94" s="38"/>
      <c r="P94" s="38" t="str">
        <f>IF('Scoring sheet'!Q95=1,$D$1,"")</f>
        <v/>
      </c>
      <c r="Q94" s="38"/>
      <c r="R94" s="38" t="str">
        <f>IF('Scoring sheet'!S95=1,$D$1,"")</f>
        <v/>
      </c>
      <c r="S94" s="38"/>
      <c r="T94" s="38" t="str">
        <f>IF('Scoring sheet'!U95=1,$D$1,"")</f>
        <v/>
      </c>
      <c r="U94" s="38"/>
      <c r="V94" s="38" t="str">
        <f>IF('Scoring sheet'!W95=1,$D$1,"")</f>
        <v/>
      </c>
      <c r="W94" s="38"/>
      <c r="X94" s="38" t="str">
        <f>IF('Scoring sheet'!Y95=1,$D$1,"")</f>
        <v/>
      </c>
      <c r="Y94" s="38"/>
      <c r="Z94" s="38" t="str">
        <f>IF('Scoring sheet'!AA95=1,$D$1,"")</f>
        <v/>
      </c>
      <c r="AA94" s="38"/>
      <c r="AB94" s="38" t="str">
        <f>IF('Scoring sheet'!AC95=1,$D$1,"")</f>
        <v/>
      </c>
      <c r="AC94" s="38"/>
      <c r="AD94" s="38" t="str">
        <f>IF('Scoring sheet'!AE95=1,$D$1,"")</f>
        <v/>
      </c>
      <c r="AE94" s="38"/>
      <c r="AF94" s="38" t="str">
        <f>IF('Scoring sheet'!AG95=1,$D$1,"")</f>
        <v/>
      </c>
      <c r="AG94" s="38"/>
      <c r="AH94" s="38" t="str">
        <f>IF('Scoring sheet'!AI95=1,$D$1,"")</f>
        <v/>
      </c>
      <c r="AI94" s="38"/>
      <c r="AJ94" s="38" t="str">
        <f>IF('Scoring sheet'!AK95=1,$D$1,"")</f>
        <v/>
      </c>
      <c r="AK94" s="38"/>
      <c r="AL94" s="38" t="str">
        <f>IF('Scoring sheet'!AM95=1,$D$1,"")</f>
        <v/>
      </c>
      <c r="AM94" s="38"/>
      <c r="AN94" s="38" t="str">
        <f>IF('Scoring sheet'!AO95=1,$D$1,"")</f>
        <v/>
      </c>
      <c r="AO94" s="38"/>
      <c r="AP94" s="38" t="str">
        <f>IF('Scoring sheet'!AQ95=1,$D$1,"")</f>
        <v/>
      </c>
      <c r="AQ94" s="38"/>
    </row>
    <row r="95" spans="2:43" ht="18" x14ac:dyDescent="0.25">
      <c r="B95" s="23" t="s">
        <v>97</v>
      </c>
      <c r="C95" t="s">
        <v>153</v>
      </c>
      <c r="D95" s="28" t="str">
        <f>IF('Scoring sheet'!E96=1,$D$1,"")</f>
        <v/>
      </c>
      <c r="E95" s="28"/>
      <c r="F95" s="28" t="str">
        <f>IF('Scoring sheet'!G96=1,$D$1,"")</f>
        <v/>
      </c>
      <c r="G95" s="28"/>
      <c r="H95" s="28" t="str">
        <f>IF('Scoring sheet'!I96=1,$D$1,"")</f>
        <v/>
      </c>
      <c r="I95" s="28"/>
      <c r="J95" s="28" t="str">
        <f>IF('Scoring sheet'!K96=1,$D$1,"")</f>
        <v/>
      </c>
      <c r="K95" s="28"/>
      <c r="L95" s="28" t="str">
        <f>IF('Scoring sheet'!M96=1,$D$1,"")</f>
        <v/>
      </c>
      <c r="M95" s="28"/>
      <c r="N95" s="28" t="str">
        <f>IF('Scoring sheet'!O96=1,$D$1,"")</f>
        <v/>
      </c>
      <c r="O95" s="28"/>
      <c r="P95" s="28" t="str">
        <f>IF('Scoring sheet'!Q96=1,$D$1,"")</f>
        <v/>
      </c>
      <c r="Q95" s="28"/>
      <c r="R95" s="28" t="str">
        <f>IF('Scoring sheet'!S96=1,$D$1,"")</f>
        <v/>
      </c>
      <c r="S95" s="28"/>
      <c r="T95" s="28" t="str">
        <f>IF('Scoring sheet'!U96=1,$D$1,"")</f>
        <v/>
      </c>
      <c r="U95" s="28"/>
      <c r="V95" s="28" t="str">
        <f>IF('Scoring sheet'!W96=1,$D$1,"")</f>
        <v/>
      </c>
      <c r="W95" s="28"/>
      <c r="X95" s="28" t="str">
        <f>IF('Scoring sheet'!Y96=1,$D$1,"")</f>
        <v/>
      </c>
      <c r="Y95" s="28"/>
      <c r="Z95" s="28" t="str">
        <f>IF('Scoring sheet'!AA96=1,$D$1,"")</f>
        <v/>
      </c>
      <c r="AA95" s="28"/>
      <c r="AB95" s="28" t="str">
        <f>IF('Scoring sheet'!AC96=1,$D$1,"")</f>
        <v/>
      </c>
      <c r="AC95" s="28"/>
      <c r="AD95" s="28" t="str">
        <f>IF('Scoring sheet'!AE96=1,$D$1,"")</f>
        <v/>
      </c>
      <c r="AE95" s="28"/>
      <c r="AF95" s="28" t="str">
        <f>IF('Scoring sheet'!AG96=1,$D$1,"")</f>
        <v/>
      </c>
      <c r="AG95" s="28"/>
      <c r="AH95" s="28" t="str">
        <f>IF('Scoring sheet'!AI96=1,$D$1,"")</f>
        <v/>
      </c>
      <c r="AI95" s="28"/>
      <c r="AJ95" s="28" t="str">
        <f>IF('Scoring sheet'!AK96=1,$D$1,"")</f>
        <v/>
      </c>
      <c r="AK95" s="28"/>
      <c r="AL95" s="28" t="str">
        <f>IF('Scoring sheet'!AM96=1,$D$1,"")</f>
        <v/>
      </c>
      <c r="AM95" s="28"/>
      <c r="AN95" s="28" t="str">
        <f>IF('Scoring sheet'!AO96=1,$D$1,"")</f>
        <v/>
      </c>
      <c r="AO95" s="28"/>
      <c r="AP95" s="28" t="str">
        <f>IF('Scoring sheet'!AQ96=1,$D$1,"")</f>
        <v/>
      </c>
      <c r="AQ95" s="28"/>
    </row>
    <row r="96" spans="2:43" ht="18" x14ac:dyDescent="0.25">
      <c r="B96" s="24" t="s">
        <v>34</v>
      </c>
      <c r="C96" t="s">
        <v>154</v>
      </c>
      <c r="D96" s="28" t="str">
        <f>IF('Scoring sheet'!E97=1,$D$1,"")</f>
        <v/>
      </c>
      <c r="E96" s="28"/>
      <c r="F96" s="28" t="str">
        <f>IF('Scoring sheet'!G97=1,$D$1,"")</f>
        <v/>
      </c>
      <c r="G96" s="28"/>
      <c r="H96" s="28" t="str">
        <f>IF('Scoring sheet'!I97=1,$D$1,"")</f>
        <v/>
      </c>
      <c r="I96" s="28"/>
      <c r="J96" s="28" t="str">
        <f>IF('Scoring sheet'!K97=1,$D$1,"")</f>
        <v/>
      </c>
      <c r="K96" s="28"/>
      <c r="L96" s="28" t="str">
        <f>IF('Scoring sheet'!M97=1,$D$1,"")</f>
        <v/>
      </c>
      <c r="M96" s="28"/>
      <c r="N96" s="28" t="str">
        <f>IF('Scoring sheet'!O97=1,$D$1,"")</f>
        <v/>
      </c>
      <c r="O96" s="28"/>
      <c r="P96" s="28" t="str">
        <f>IF('Scoring sheet'!Q97=1,$D$1,"")</f>
        <v/>
      </c>
      <c r="Q96" s="28"/>
      <c r="R96" s="28" t="str">
        <f>IF('Scoring sheet'!S97=1,$D$1,"")</f>
        <v/>
      </c>
      <c r="S96" s="28"/>
      <c r="T96" s="28" t="str">
        <f>IF('Scoring sheet'!U97=1,$D$1,"")</f>
        <v/>
      </c>
      <c r="U96" s="28"/>
      <c r="V96" s="28" t="str">
        <f>IF('Scoring sheet'!W97=1,$D$1,"")</f>
        <v/>
      </c>
      <c r="W96" s="28"/>
      <c r="X96" s="28" t="str">
        <f>IF('Scoring sheet'!Y97=1,$D$1,"")</f>
        <v/>
      </c>
      <c r="Y96" s="28"/>
      <c r="Z96" s="28" t="str">
        <f>IF('Scoring sheet'!AA97=1,$D$1,"")</f>
        <v/>
      </c>
      <c r="AA96" s="28"/>
      <c r="AB96" s="28" t="str">
        <f>IF('Scoring sheet'!AC97=1,$D$1,"")</f>
        <v/>
      </c>
      <c r="AC96" s="28"/>
      <c r="AD96" s="28" t="str">
        <f>IF('Scoring sheet'!AE97=1,$D$1,"")</f>
        <v/>
      </c>
      <c r="AE96" s="28"/>
      <c r="AF96" s="28" t="str">
        <f>IF('Scoring sheet'!AG97=1,$D$1,"")</f>
        <v/>
      </c>
      <c r="AG96" s="28"/>
      <c r="AH96" s="28" t="str">
        <f>IF('Scoring sheet'!AI97=1,$D$1,"")</f>
        <v/>
      </c>
      <c r="AI96" s="28"/>
      <c r="AJ96" s="28" t="str">
        <f>IF('Scoring sheet'!AK97=1,$D$1,"")</f>
        <v/>
      </c>
      <c r="AK96" s="28"/>
      <c r="AL96" s="28" t="str">
        <f>IF('Scoring sheet'!AM97=1,$D$1,"")</f>
        <v/>
      </c>
      <c r="AM96" s="28"/>
      <c r="AN96" s="28" t="str">
        <f>IF('Scoring sheet'!AO97=1,$D$1,"")</f>
        <v/>
      </c>
      <c r="AO96" s="28"/>
      <c r="AP96" s="28" t="str">
        <f>IF('Scoring sheet'!AQ97=1,$D$1,"")</f>
        <v/>
      </c>
      <c r="AQ96" s="28"/>
    </row>
    <row r="97" spans="2:43" ht="18" x14ac:dyDescent="0.25">
      <c r="B97" s="18" t="s">
        <v>35</v>
      </c>
      <c r="C97" s="32" t="s">
        <v>155</v>
      </c>
      <c r="D97" s="37" t="str">
        <f>IF('Scoring sheet'!E98=1,$D$1,"")</f>
        <v/>
      </c>
      <c r="E97" s="37"/>
      <c r="F97" s="37" t="str">
        <f>IF('Scoring sheet'!G98=1,$D$1,"")</f>
        <v/>
      </c>
      <c r="G97" s="37"/>
      <c r="H97" s="37" t="str">
        <f>IF('Scoring sheet'!I98=1,$D$1,"")</f>
        <v/>
      </c>
      <c r="I97" s="37"/>
      <c r="J97" s="37" t="str">
        <f>IF('Scoring sheet'!K98=1,$D$1,"")</f>
        <v/>
      </c>
      <c r="K97" s="37"/>
      <c r="L97" s="37" t="str">
        <f>IF('Scoring sheet'!M98=1,$D$1,"")</f>
        <v/>
      </c>
      <c r="M97" s="37"/>
      <c r="N97" s="37" t="str">
        <f>IF('Scoring sheet'!O98=1,$D$1,"")</f>
        <v/>
      </c>
      <c r="O97" s="37"/>
      <c r="P97" s="37" t="str">
        <f>IF('Scoring sheet'!Q98=1,$D$1,"")</f>
        <v/>
      </c>
      <c r="Q97" s="37"/>
      <c r="R97" s="37" t="str">
        <f>IF('Scoring sheet'!S98=1,$D$1,"")</f>
        <v/>
      </c>
      <c r="S97" s="37"/>
      <c r="T97" s="37" t="str">
        <f>IF('Scoring sheet'!U98=1,$D$1,"")</f>
        <v/>
      </c>
      <c r="U97" s="37"/>
      <c r="V97" s="37" t="str">
        <f>IF('Scoring sheet'!W98=1,$D$1,"")</f>
        <v/>
      </c>
      <c r="W97" s="37"/>
      <c r="X97" s="37" t="str">
        <f>IF('Scoring sheet'!Y98=1,$D$1,"")</f>
        <v/>
      </c>
      <c r="Y97" s="37"/>
      <c r="Z97" s="37" t="str">
        <f>IF('Scoring sheet'!AA98=1,$D$1,"")</f>
        <v/>
      </c>
      <c r="AA97" s="37"/>
      <c r="AB97" s="37" t="str">
        <f>IF('Scoring sheet'!AC98=1,$D$1,"")</f>
        <v/>
      </c>
      <c r="AC97" s="37"/>
      <c r="AD97" s="37" t="str">
        <f>IF('Scoring sheet'!AE98=1,$D$1,"")</f>
        <v/>
      </c>
      <c r="AE97" s="37"/>
      <c r="AF97" s="37" t="str">
        <f>IF('Scoring sheet'!AG98=1,$D$1,"")</f>
        <v/>
      </c>
      <c r="AG97" s="37"/>
      <c r="AH97" s="37" t="str">
        <f>IF('Scoring sheet'!AI98=1,$D$1,"")</f>
        <v/>
      </c>
      <c r="AI97" s="37"/>
      <c r="AJ97" s="37" t="str">
        <f>IF('Scoring sheet'!AK98=1,$D$1,"")</f>
        <v/>
      </c>
      <c r="AK97" s="37"/>
      <c r="AL97" s="37" t="str">
        <f>IF('Scoring sheet'!AM98=1,$D$1,"")</f>
        <v/>
      </c>
      <c r="AM97" s="37"/>
      <c r="AN97" s="37" t="str">
        <f>IF('Scoring sheet'!AO98=1,$D$1,"")</f>
        <v/>
      </c>
      <c r="AO97" s="37"/>
      <c r="AP97" s="37" t="str">
        <f>IF('Scoring sheet'!AQ98=1,$D$1,"")</f>
        <v/>
      </c>
      <c r="AQ97" s="37"/>
    </row>
    <row r="98" spans="2:43" ht="18" x14ac:dyDescent="0.25">
      <c r="B98" s="3"/>
      <c r="D98" s="28" t="str">
        <f>IF('Scoring sheet'!E99=1,$D$1,"")</f>
        <v/>
      </c>
      <c r="E98" s="28"/>
      <c r="F98" s="28" t="str">
        <f>IF('Scoring sheet'!G99=1,$D$1,"")</f>
        <v/>
      </c>
      <c r="G98" s="28"/>
      <c r="H98" s="28" t="str">
        <f>IF('Scoring sheet'!I99=1,$D$1,"")</f>
        <v/>
      </c>
      <c r="I98" s="28"/>
      <c r="J98" s="28" t="str">
        <f>IF('Scoring sheet'!K99=1,$D$1,"")</f>
        <v/>
      </c>
      <c r="K98" s="28"/>
      <c r="L98" s="28" t="str">
        <f>IF('Scoring sheet'!M99=1,$D$1,"")</f>
        <v/>
      </c>
      <c r="M98" s="28"/>
      <c r="N98" s="28" t="str">
        <f>IF('Scoring sheet'!O99=1,$D$1,"")</f>
        <v/>
      </c>
      <c r="O98" s="28"/>
      <c r="P98" s="28" t="str">
        <f>IF('Scoring sheet'!Q99=1,$D$1,"")</f>
        <v/>
      </c>
      <c r="Q98" s="28"/>
      <c r="R98" s="28" t="str">
        <f>IF('Scoring sheet'!S99=1,$D$1,"")</f>
        <v/>
      </c>
      <c r="S98" s="28"/>
      <c r="T98" s="28" t="str">
        <f>IF('Scoring sheet'!U99=1,$D$1,"")</f>
        <v/>
      </c>
      <c r="U98" s="28"/>
      <c r="V98" s="28" t="str">
        <f>IF('Scoring sheet'!W99=1,$D$1,"")</f>
        <v/>
      </c>
      <c r="W98" s="28"/>
      <c r="X98" s="28" t="str">
        <f>IF('Scoring sheet'!Y99=1,$D$1,"")</f>
        <v/>
      </c>
      <c r="Y98" s="28"/>
      <c r="Z98" s="28" t="str">
        <f>IF('Scoring sheet'!AA99=1,$D$1,"")</f>
        <v/>
      </c>
      <c r="AA98" s="28"/>
      <c r="AB98" s="28" t="str">
        <f>IF('Scoring sheet'!AC99=1,$D$1,"")</f>
        <v/>
      </c>
      <c r="AC98" s="28"/>
      <c r="AD98" s="28" t="str">
        <f>IF('Scoring sheet'!AE99=1,$D$1,"")</f>
        <v/>
      </c>
      <c r="AE98" s="28"/>
      <c r="AF98" s="28" t="str">
        <f>IF('Scoring sheet'!AG99=1,$D$1,"")</f>
        <v/>
      </c>
      <c r="AG98" s="28"/>
      <c r="AH98" s="28" t="str">
        <f>IF('Scoring sheet'!AI99=1,$D$1,"")</f>
        <v/>
      </c>
      <c r="AI98" s="28"/>
      <c r="AJ98" s="28" t="str">
        <f>IF('Scoring sheet'!AK99=1,$D$1,"")</f>
        <v/>
      </c>
      <c r="AK98" s="28"/>
      <c r="AL98" s="28" t="str">
        <f>IF('Scoring sheet'!AM99=1,$D$1,"")</f>
        <v/>
      </c>
      <c r="AM98" s="28"/>
      <c r="AN98" s="28" t="str">
        <f>IF('Scoring sheet'!AO99=1,$D$1,"")</f>
        <v/>
      </c>
      <c r="AO98" s="28"/>
      <c r="AP98" s="28" t="str">
        <f>IF('Scoring sheet'!AQ99=1,$D$1,"")</f>
        <v/>
      </c>
      <c r="AQ98" s="28"/>
    </row>
    <row r="99" spans="2:43" ht="20.25" thickBot="1" x14ac:dyDescent="0.35">
      <c r="B99" s="2" t="s">
        <v>36</v>
      </c>
      <c r="C99" s="2"/>
      <c r="D99" s="39" t="str">
        <f>IF('Scoring sheet'!E100=1,$D$1,"")</f>
        <v/>
      </c>
      <c r="E99" s="39"/>
      <c r="F99" s="39" t="str">
        <f>IF('Scoring sheet'!G100=1,$D$1,"")</f>
        <v/>
      </c>
      <c r="G99" s="39"/>
      <c r="H99" s="39" t="str">
        <f>IF('Scoring sheet'!I100=1,$D$1,"")</f>
        <v/>
      </c>
      <c r="I99" s="39"/>
      <c r="J99" s="39" t="str">
        <f>IF('Scoring sheet'!K100=1,$D$1,"")</f>
        <v/>
      </c>
      <c r="K99" s="39"/>
      <c r="L99" s="39" t="str">
        <f>IF('Scoring sheet'!M100=1,$D$1,"")</f>
        <v/>
      </c>
      <c r="M99" s="39"/>
      <c r="N99" s="39" t="str">
        <f>IF('Scoring sheet'!O100=1,$D$1,"")</f>
        <v/>
      </c>
      <c r="O99" s="39"/>
      <c r="P99" s="39" t="str">
        <f>IF('Scoring sheet'!Q100=1,$D$1,"")</f>
        <v/>
      </c>
      <c r="Q99" s="39"/>
      <c r="R99" s="39" t="str">
        <f>IF('Scoring sheet'!S100=1,$D$1,"")</f>
        <v/>
      </c>
      <c r="S99" s="39"/>
      <c r="T99" s="39" t="str">
        <f>IF('Scoring sheet'!U100=1,$D$1,"")</f>
        <v/>
      </c>
      <c r="U99" s="39"/>
      <c r="V99" s="39" t="str">
        <f>IF('Scoring sheet'!W100=1,$D$1,"")</f>
        <v/>
      </c>
      <c r="W99" s="39"/>
      <c r="X99" s="39" t="str">
        <f>IF('Scoring sheet'!Y100=1,$D$1,"")</f>
        <v/>
      </c>
      <c r="Y99" s="39"/>
      <c r="Z99" s="39" t="str">
        <f>IF('Scoring sheet'!AA100=1,$D$1,"")</f>
        <v/>
      </c>
      <c r="AA99" s="39"/>
      <c r="AB99" s="39" t="str">
        <f>IF('Scoring sheet'!AC100=1,$D$1,"")</f>
        <v/>
      </c>
      <c r="AC99" s="39"/>
      <c r="AD99" s="39" t="str">
        <f>IF('Scoring sheet'!AE100=1,$D$1,"")</f>
        <v/>
      </c>
      <c r="AE99" s="39"/>
      <c r="AF99" s="39" t="str">
        <f>IF('Scoring sheet'!AG100=1,$D$1,"")</f>
        <v/>
      </c>
      <c r="AG99" s="39"/>
      <c r="AH99" s="39" t="str">
        <f>IF('Scoring sheet'!AI100=1,$D$1,"")</f>
        <v/>
      </c>
      <c r="AI99" s="39"/>
      <c r="AJ99" s="39" t="str">
        <f>IF('Scoring sheet'!AK100=1,$D$1,"")</f>
        <v/>
      </c>
      <c r="AK99" s="39"/>
      <c r="AL99" s="39" t="str">
        <f>IF('Scoring sheet'!AM100=1,$D$1,"")</f>
        <v/>
      </c>
      <c r="AM99" s="39"/>
      <c r="AN99" s="39" t="str">
        <f>IF('Scoring sheet'!AO100=1,$D$1,"")</f>
        <v/>
      </c>
      <c r="AO99" s="39"/>
      <c r="AP99" s="39" t="str">
        <f>IF('Scoring sheet'!AQ100=1,$D$1,"")</f>
        <v/>
      </c>
      <c r="AQ99" s="39"/>
    </row>
    <row r="100" spans="2:43" ht="19.5" thickTop="1" thickBot="1" x14ac:dyDescent="0.3">
      <c r="B100" s="4" t="s">
        <v>0</v>
      </c>
      <c r="C100" s="4"/>
      <c r="D100" s="40" t="str">
        <f>IF('Scoring sheet'!E101=1,$D$1,"")</f>
        <v/>
      </c>
      <c r="E100" s="40"/>
      <c r="F100" s="40" t="str">
        <f>IF('Scoring sheet'!G101=1,$D$1,"")</f>
        <v/>
      </c>
      <c r="G100" s="40"/>
      <c r="H100" s="40" t="str">
        <f>IF('Scoring sheet'!I101=1,$D$1,"")</f>
        <v/>
      </c>
      <c r="I100" s="40"/>
      <c r="J100" s="40" t="str">
        <f>IF('Scoring sheet'!K101=1,$D$1,"")</f>
        <v/>
      </c>
      <c r="K100" s="40"/>
      <c r="L100" s="40" t="str">
        <f>IF('Scoring sheet'!M101=1,$D$1,"")</f>
        <v/>
      </c>
      <c r="M100" s="40"/>
      <c r="N100" s="40" t="str">
        <f>IF('Scoring sheet'!O101=1,$D$1,"")</f>
        <v/>
      </c>
      <c r="O100" s="40"/>
      <c r="P100" s="40" t="str">
        <f>IF('Scoring sheet'!Q101=1,$D$1,"")</f>
        <v/>
      </c>
      <c r="Q100" s="40"/>
      <c r="R100" s="40" t="str">
        <f>IF('Scoring sheet'!S101=1,$D$1,"")</f>
        <v/>
      </c>
      <c r="S100" s="40"/>
      <c r="T100" s="40" t="str">
        <f>IF('Scoring sheet'!U101=1,$D$1,"")</f>
        <v/>
      </c>
      <c r="U100" s="40"/>
      <c r="V100" s="40" t="str">
        <f>IF('Scoring sheet'!W101=1,$D$1,"")</f>
        <v/>
      </c>
      <c r="W100" s="40"/>
      <c r="X100" s="40" t="str">
        <f>IF('Scoring sheet'!Y101=1,$D$1,"")</f>
        <v/>
      </c>
      <c r="Y100" s="40"/>
      <c r="Z100" s="40" t="str">
        <f>IF('Scoring sheet'!AA101=1,$D$1,"")</f>
        <v/>
      </c>
      <c r="AA100" s="40"/>
      <c r="AB100" s="40" t="str">
        <f>IF('Scoring sheet'!AC101=1,$D$1,"")</f>
        <v/>
      </c>
      <c r="AC100" s="40"/>
      <c r="AD100" s="40" t="str">
        <f>IF('Scoring sheet'!AE101=1,$D$1,"")</f>
        <v/>
      </c>
      <c r="AE100" s="40"/>
      <c r="AF100" s="40" t="str">
        <f>IF('Scoring sheet'!AG101=1,$D$1,"")</f>
        <v/>
      </c>
      <c r="AG100" s="40"/>
      <c r="AH100" s="40" t="str">
        <f>IF('Scoring sheet'!AI101=1,$D$1,"")</f>
        <v/>
      </c>
      <c r="AI100" s="40"/>
      <c r="AJ100" s="40" t="str">
        <f>IF('Scoring sheet'!AK101=1,$D$1,"")</f>
        <v/>
      </c>
      <c r="AK100" s="40"/>
      <c r="AL100" s="40" t="str">
        <f>IF('Scoring sheet'!AM101=1,$D$1,"")</f>
        <v/>
      </c>
      <c r="AM100" s="40"/>
      <c r="AN100" s="40" t="str">
        <f>IF('Scoring sheet'!AO101=1,$D$1,"")</f>
        <v/>
      </c>
      <c r="AO100" s="40"/>
      <c r="AP100" s="40" t="str">
        <f>IF('Scoring sheet'!AQ101=1,$D$1,"")</f>
        <v/>
      </c>
      <c r="AQ100" s="40"/>
    </row>
    <row r="101" spans="2:43" ht="18" x14ac:dyDescent="0.25">
      <c r="B101" s="5" t="s">
        <v>166</v>
      </c>
      <c r="C101" s="31" t="s">
        <v>170</v>
      </c>
      <c r="D101" s="36" t="str">
        <f>IF('Scoring sheet'!E102=1,$D$1,"")</f>
        <v/>
      </c>
      <c r="E101" s="36"/>
      <c r="F101" s="36" t="str">
        <f>IF('Scoring sheet'!G102=1,$D$1,"")</f>
        <v/>
      </c>
      <c r="G101" s="36"/>
      <c r="H101" s="36" t="str">
        <f>IF('Scoring sheet'!I102=1,$D$1,"")</f>
        <v/>
      </c>
      <c r="I101" s="36"/>
      <c r="J101" s="36" t="str">
        <f>IF('Scoring sheet'!K102=1,$D$1,"")</f>
        <v/>
      </c>
      <c r="K101" s="36"/>
      <c r="L101" s="36" t="str">
        <f>IF('Scoring sheet'!M102=1,$D$1,"")</f>
        <v/>
      </c>
      <c r="M101" s="36"/>
      <c r="N101" s="36" t="str">
        <f>IF('Scoring sheet'!O102=1,$D$1,"")</f>
        <v/>
      </c>
      <c r="O101" s="36"/>
      <c r="P101" s="36" t="str">
        <f>IF('Scoring sheet'!Q102=1,$D$1,"")</f>
        <v/>
      </c>
      <c r="Q101" s="36"/>
      <c r="R101" s="36" t="str">
        <f>IF('Scoring sheet'!S102=1,$D$1,"")</f>
        <v/>
      </c>
      <c r="S101" s="36"/>
      <c r="T101" s="36" t="str">
        <f>IF('Scoring sheet'!U102=1,$D$1,"")</f>
        <v/>
      </c>
      <c r="U101" s="36"/>
      <c r="V101" s="36" t="str">
        <f>IF('Scoring sheet'!W102=1,$D$1,"")</f>
        <v/>
      </c>
      <c r="W101" s="36"/>
      <c r="X101" s="36" t="str">
        <f>IF('Scoring sheet'!Y102=1,$D$1,"")</f>
        <v/>
      </c>
      <c r="Y101" s="36"/>
      <c r="Z101" s="36" t="str">
        <f>IF('Scoring sheet'!AA102=1,$D$1,"")</f>
        <v/>
      </c>
      <c r="AA101" s="36"/>
      <c r="AB101" s="36" t="str">
        <f>IF('Scoring sheet'!AC102=1,$D$1,"")</f>
        <v/>
      </c>
      <c r="AC101" s="36"/>
      <c r="AD101" s="36" t="str">
        <f>IF('Scoring sheet'!AE102=1,$D$1,"")</f>
        <v/>
      </c>
      <c r="AE101" s="36"/>
      <c r="AF101" s="36" t="str">
        <f>IF('Scoring sheet'!AG102=1,$D$1,"")</f>
        <v/>
      </c>
      <c r="AG101" s="36"/>
      <c r="AH101" s="36" t="str">
        <f>IF('Scoring sheet'!AI102=1,$D$1,"")</f>
        <v/>
      </c>
      <c r="AI101" s="36"/>
      <c r="AJ101" s="36" t="str">
        <f>IF('Scoring sheet'!AK102=1,$D$1,"")</f>
        <v/>
      </c>
      <c r="AK101" s="36"/>
      <c r="AL101" s="36" t="str">
        <f>IF('Scoring sheet'!AM102=1,$D$1,"")</f>
        <v/>
      </c>
      <c r="AM101" s="36"/>
      <c r="AN101" s="36" t="str">
        <f>IF('Scoring sheet'!AO102=1,$D$1,"")</f>
        <v/>
      </c>
      <c r="AO101" s="36"/>
      <c r="AP101" s="36" t="str">
        <f>IF('Scoring sheet'!AQ102=1,$D$1,"")</f>
        <v/>
      </c>
      <c r="AQ101" s="36"/>
    </row>
    <row r="102" spans="2:43" ht="18" x14ac:dyDescent="0.25">
      <c r="B102" s="5" t="s">
        <v>167</v>
      </c>
      <c r="C102" s="32" t="s">
        <v>133</v>
      </c>
      <c r="D102" s="37" t="str">
        <f>IF('Scoring sheet'!E103=1,$D$1,"")</f>
        <v/>
      </c>
      <c r="E102" s="37"/>
      <c r="F102" s="37" t="str">
        <f>IF('Scoring sheet'!G103=1,$D$1,"")</f>
        <v/>
      </c>
      <c r="G102" s="37"/>
      <c r="H102" s="37" t="str">
        <f>IF('Scoring sheet'!I103=1,$D$1,"")</f>
        <v/>
      </c>
      <c r="I102" s="37"/>
      <c r="J102" s="37" t="str">
        <f>IF('Scoring sheet'!K103=1,$D$1,"")</f>
        <v/>
      </c>
      <c r="K102" s="37"/>
      <c r="L102" s="37" t="str">
        <f>IF('Scoring sheet'!M103=1,$D$1,"")</f>
        <v/>
      </c>
      <c r="M102" s="37"/>
      <c r="N102" s="37" t="str">
        <f>IF('Scoring sheet'!O103=1,$D$1,"")</f>
        <v/>
      </c>
      <c r="O102" s="37"/>
      <c r="P102" s="37" t="str">
        <f>IF('Scoring sheet'!Q103=1,$D$1,"")</f>
        <v/>
      </c>
      <c r="Q102" s="37"/>
      <c r="R102" s="37" t="str">
        <f>IF('Scoring sheet'!S103=1,$D$1,"")</f>
        <v/>
      </c>
      <c r="S102" s="37"/>
      <c r="T102" s="37" t="str">
        <f>IF('Scoring sheet'!U103=1,$D$1,"")</f>
        <v/>
      </c>
      <c r="U102" s="37"/>
      <c r="V102" s="37" t="str">
        <f>IF('Scoring sheet'!W103=1,$D$1,"")</f>
        <v/>
      </c>
      <c r="W102" s="37"/>
      <c r="X102" s="37" t="str">
        <f>IF('Scoring sheet'!Y103=1,$D$1,"")</f>
        <v/>
      </c>
      <c r="Y102" s="37"/>
      <c r="Z102" s="37" t="str">
        <f>IF('Scoring sheet'!AA103=1,$D$1,"")</f>
        <v/>
      </c>
      <c r="AA102" s="37"/>
      <c r="AB102" s="37" t="str">
        <f>IF('Scoring sheet'!AC103=1,$D$1,"")</f>
        <v/>
      </c>
      <c r="AC102" s="37"/>
      <c r="AD102" s="37" t="str">
        <f>IF('Scoring sheet'!AE103=1,$D$1,"")</f>
        <v/>
      </c>
      <c r="AE102" s="37"/>
      <c r="AF102" s="37" t="str">
        <f>IF('Scoring sheet'!AG103=1,$D$1,"")</f>
        <v/>
      </c>
      <c r="AG102" s="37"/>
      <c r="AH102" s="37" t="str">
        <f>IF('Scoring sheet'!AI103=1,$D$1,"")</f>
        <v/>
      </c>
      <c r="AI102" s="37"/>
      <c r="AJ102" s="37" t="str">
        <f>IF('Scoring sheet'!AK103=1,$D$1,"")</f>
        <v/>
      </c>
      <c r="AK102" s="37"/>
      <c r="AL102" s="37" t="str">
        <f>IF('Scoring sheet'!AM103=1,$D$1,"")</f>
        <v/>
      </c>
      <c r="AM102" s="37"/>
      <c r="AN102" s="37" t="str">
        <f>IF('Scoring sheet'!AO103=1,$D$1,"")</f>
        <v/>
      </c>
      <c r="AO102" s="37"/>
      <c r="AP102" s="37" t="str">
        <f>IF('Scoring sheet'!AQ103=1,$D$1,"")</f>
        <v/>
      </c>
      <c r="AQ102" s="37"/>
    </row>
    <row r="103" spans="2:43" ht="18" x14ac:dyDescent="0.25">
      <c r="B103" s="16" t="s">
        <v>101</v>
      </c>
      <c r="C103" s="32" t="s">
        <v>156</v>
      </c>
      <c r="D103" s="37" t="str">
        <f>IF('Scoring sheet'!E104=1,$D$1,"")</f>
        <v/>
      </c>
      <c r="E103" s="37"/>
      <c r="F103" s="37" t="str">
        <f>IF('Scoring sheet'!G104=1,$D$1,"")</f>
        <v/>
      </c>
      <c r="G103" s="37"/>
      <c r="H103" s="37" t="str">
        <f>IF('Scoring sheet'!I104=1,$D$1,"")</f>
        <v/>
      </c>
      <c r="I103" s="37"/>
      <c r="J103" s="37" t="str">
        <f>IF('Scoring sheet'!K104=1,$D$1,"")</f>
        <v/>
      </c>
      <c r="K103" s="37"/>
      <c r="L103" s="37" t="str">
        <f>IF('Scoring sheet'!M104=1,$D$1,"")</f>
        <v/>
      </c>
      <c r="M103" s="37"/>
      <c r="N103" s="37" t="str">
        <f>IF('Scoring sheet'!O104=1,$D$1,"")</f>
        <v/>
      </c>
      <c r="O103" s="37"/>
      <c r="P103" s="37" t="str">
        <f>IF('Scoring sheet'!Q104=1,$D$1,"")</f>
        <v/>
      </c>
      <c r="Q103" s="37"/>
      <c r="R103" s="37" t="str">
        <f>IF('Scoring sheet'!S104=1,$D$1,"")</f>
        <v/>
      </c>
      <c r="S103" s="37"/>
      <c r="T103" s="37" t="str">
        <f>IF('Scoring sheet'!U104=1,$D$1,"")</f>
        <v/>
      </c>
      <c r="U103" s="37"/>
      <c r="V103" s="37" t="str">
        <f>IF('Scoring sheet'!W104=1,$D$1,"")</f>
        <v/>
      </c>
      <c r="W103" s="37"/>
      <c r="X103" s="37" t="str">
        <f>IF('Scoring sheet'!Y104=1,$D$1,"")</f>
        <v/>
      </c>
      <c r="Y103" s="37"/>
      <c r="Z103" s="37" t="str">
        <f>IF('Scoring sheet'!AA104=1,$D$1,"")</f>
        <v/>
      </c>
      <c r="AA103" s="37"/>
      <c r="AB103" s="37" t="str">
        <f>IF('Scoring sheet'!AC104=1,$D$1,"")</f>
        <v/>
      </c>
      <c r="AC103" s="37"/>
      <c r="AD103" s="37" t="str">
        <f>IF('Scoring sheet'!AE104=1,$D$1,"")</f>
        <v/>
      </c>
      <c r="AE103" s="37"/>
      <c r="AF103" s="37" t="str">
        <f>IF('Scoring sheet'!AG104=1,$D$1,"")</f>
        <v/>
      </c>
      <c r="AG103" s="37"/>
      <c r="AH103" s="37" t="str">
        <f>IF('Scoring sheet'!AI104=1,$D$1,"")</f>
        <v/>
      </c>
      <c r="AI103" s="37"/>
      <c r="AJ103" s="37" t="str">
        <f>IF('Scoring sheet'!AK104=1,$D$1,"")</f>
        <v/>
      </c>
      <c r="AK103" s="37"/>
      <c r="AL103" s="37" t="str">
        <f>IF('Scoring sheet'!AM104=1,$D$1,"")</f>
        <v/>
      </c>
      <c r="AM103" s="37"/>
      <c r="AN103" s="37" t="str">
        <f>IF('Scoring sheet'!AO104=1,$D$1,"")</f>
        <v/>
      </c>
      <c r="AO103" s="37"/>
      <c r="AP103" s="37" t="str">
        <f>IF('Scoring sheet'!AQ104=1,$D$1,"")</f>
        <v/>
      </c>
      <c r="AQ103" s="37"/>
    </row>
    <row r="104" spans="2:43" ht="18" x14ac:dyDescent="0.25">
      <c r="B104" s="5" t="s">
        <v>103</v>
      </c>
      <c r="C104" t="s">
        <v>157</v>
      </c>
      <c r="D104" s="28" t="str">
        <f>IF('Scoring sheet'!E105=1,$D$1,"")</f>
        <v/>
      </c>
      <c r="E104" s="28"/>
      <c r="F104" s="28" t="str">
        <f>IF('Scoring sheet'!G105=1,$D$1,"")</f>
        <v/>
      </c>
      <c r="G104" s="28"/>
      <c r="H104" s="28" t="str">
        <f>IF('Scoring sheet'!I105=1,$D$1,"")</f>
        <v/>
      </c>
      <c r="I104" s="28"/>
      <c r="J104" s="28" t="str">
        <f>IF('Scoring sheet'!K105=1,$D$1,"")</f>
        <v/>
      </c>
      <c r="K104" s="28"/>
      <c r="L104" s="28" t="str">
        <f>IF('Scoring sheet'!M105=1,$D$1,"")</f>
        <v/>
      </c>
      <c r="M104" s="28"/>
      <c r="N104" s="28" t="str">
        <f>IF('Scoring sheet'!O105=1,$D$1,"")</f>
        <v/>
      </c>
      <c r="O104" s="28"/>
      <c r="P104" s="28" t="str">
        <f>IF('Scoring sheet'!Q105=1,$D$1,"")</f>
        <v/>
      </c>
      <c r="Q104" s="28"/>
      <c r="R104" s="28" t="str">
        <f>IF('Scoring sheet'!S105=1,$D$1,"")</f>
        <v/>
      </c>
      <c r="S104" s="28"/>
      <c r="T104" s="28" t="str">
        <f>IF('Scoring sheet'!U105=1,$D$1,"")</f>
        <v/>
      </c>
      <c r="U104" s="28"/>
      <c r="V104" s="28" t="str">
        <f>IF('Scoring sheet'!W105=1,$D$1,"")</f>
        <v/>
      </c>
      <c r="W104" s="28"/>
      <c r="X104" s="28" t="str">
        <f>IF('Scoring sheet'!Y105=1,$D$1,"")</f>
        <v/>
      </c>
      <c r="Y104" s="28"/>
      <c r="Z104" s="28" t="str">
        <f>IF('Scoring sheet'!AA105=1,$D$1,"")</f>
        <v/>
      </c>
      <c r="AA104" s="28"/>
      <c r="AB104" s="28" t="str">
        <f>IF('Scoring sheet'!AC105=1,$D$1,"")</f>
        <v/>
      </c>
      <c r="AC104" s="28"/>
      <c r="AD104" s="28" t="str">
        <f>IF('Scoring sheet'!AE105=1,$D$1,"")</f>
        <v/>
      </c>
      <c r="AE104" s="28"/>
      <c r="AF104" s="28" t="str">
        <f>IF('Scoring sheet'!AG105=1,$D$1,"")</f>
        <v/>
      </c>
      <c r="AG104" s="28"/>
      <c r="AH104" s="28" t="str">
        <f>IF('Scoring sheet'!AI105=1,$D$1,"")</f>
        <v/>
      </c>
      <c r="AI104" s="28"/>
      <c r="AJ104" s="28" t="str">
        <f>IF('Scoring sheet'!AK105=1,$D$1,"")</f>
        <v/>
      </c>
      <c r="AK104" s="28"/>
      <c r="AL104" s="28" t="str">
        <f>IF('Scoring sheet'!AM105=1,$D$1,"")</f>
        <v/>
      </c>
      <c r="AM104" s="28"/>
      <c r="AN104" s="28" t="str">
        <f>IF('Scoring sheet'!AO105=1,$D$1,"")</f>
        <v/>
      </c>
      <c r="AO104" s="28"/>
      <c r="AP104" s="28" t="str">
        <f>IF('Scoring sheet'!AQ105=1,$D$1,"")</f>
        <v/>
      </c>
      <c r="AQ104" s="28"/>
    </row>
    <row r="105" spans="2:43" ht="18" x14ac:dyDescent="0.25">
      <c r="B105" s="7" t="s">
        <v>37</v>
      </c>
      <c r="D105" s="28" t="str">
        <f>IF('Scoring sheet'!E106=1,$D$1,"")</f>
        <v/>
      </c>
      <c r="E105" s="28"/>
      <c r="F105" s="28" t="str">
        <f>IF('Scoring sheet'!G106=1,$D$1,"")</f>
        <v/>
      </c>
      <c r="G105" s="28"/>
      <c r="H105" s="28" t="str">
        <f>IF('Scoring sheet'!I106=1,$D$1,"")</f>
        <v/>
      </c>
      <c r="I105" s="28"/>
      <c r="J105" s="28" t="str">
        <f>IF('Scoring sheet'!K106=1,$D$1,"")</f>
        <v/>
      </c>
      <c r="K105" s="28"/>
      <c r="L105" s="28" t="str">
        <f>IF('Scoring sheet'!M106=1,$D$1,"")</f>
        <v/>
      </c>
      <c r="M105" s="28"/>
      <c r="N105" s="28" t="str">
        <f>IF('Scoring sheet'!O106=1,$D$1,"")</f>
        <v/>
      </c>
      <c r="O105" s="28"/>
      <c r="P105" s="28" t="str">
        <f>IF('Scoring sheet'!Q106=1,$D$1,"")</f>
        <v/>
      </c>
      <c r="Q105" s="28"/>
      <c r="R105" s="28" t="str">
        <f>IF('Scoring sheet'!S106=1,$D$1,"")</f>
        <v/>
      </c>
      <c r="S105" s="28"/>
      <c r="T105" s="28" t="str">
        <f>IF('Scoring sheet'!U106=1,$D$1,"")</f>
        <v/>
      </c>
      <c r="U105" s="28"/>
      <c r="V105" s="28" t="str">
        <f>IF('Scoring sheet'!W106=1,$D$1,"")</f>
        <v/>
      </c>
      <c r="W105" s="28"/>
      <c r="X105" s="28" t="str">
        <f>IF('Scoring sheet'!Y106=1,$D$1,"")</f>
        <v/>
      </c>
      <c r="Y105" s="28"/>
      <c r="Z105" s="28" t="str">
        <f>IF('Scoring sheet'!AA106=1,$D$1,"")</f>
        <v/>
      </c>
      <c r="AA105" s="28"/>
      <c r="AB105" s="28" t="str">
        <f>IF('Scoring sheet'!AC106=1,$D$1,"")</f>
        <v/>
      </c>
      <c r="AC105" s="28"/>
      <c r="AD105" s="28" t="str">
        <f>IF('Scoring sheet'!AE106=1,$D$1,"")</f>
        <v/>
      </c>
      <c r="AE105" s="28"/>
      <c r="AF105" s="28" t="str">
        <f>IF('Scoring sheet'!AG106=1,$D$1,"")</f>
        <v/>
      </c>
      <c r="AG105" s="28"/>
      <c r="AH105" s="28" t="str">
        <f>IF('Scoring sheet'!AI106=1,$D$1,"")</f>
        <v/>
      </c>
      <c r="AI105" s="28"/>
      <c r="AJ105" s="28" t="str">
        <f>IF('Scoring sheet'!AK106=1,$D$1,"")</f>
        <v/>
      </c>
      <c r="AK105" s="28"/>
      <c r="AL105" s="28" t="str">
        <f>IF('Scoring sheet'!AM106=1,$D$1,"")</f>
        <v/>
      </c>
      <c r="AM105" s="28"/>
      <c r="AN105" s="28" t="str">
        <f>IF('Scoring sheet'!AO106=1,$D$1,"")</f>
        <v/>
      </c>
      <c r="AO105" s="28"/>
      <c r="AP105" s="28" t="str">
        <f>IF('Scoring sheet'!AQ106=1,$D$1,"")</f>
        <v/>
      </c>
      <c r="AQ105" s="28"/>
    </row>
    <row r="106" spans="2:43" ht="18" x14ac:dyDescent="0.25">
      <c r="B106" s="7" t="s">
        <v>100</v>
      </c>
      <c r="D106" s="28" t="str">
        <f>IF('Scoring sheet'!E107=1,$D$1,"")</f>
        <v/>
      </c>
      <c r="E106" s="28"/>
      <c r="F106" s="28" t="str">
        <f>IF('Scoring sheet'!G107=1,$D$1,"")</f>
        <v/>
      </c>
      <c r="G106" s="28"/>
      <c r="H106" s="28" t="str">
        <f>IF('Scoring sheet'!I107=1,$D$1,"")</f>
        <v/>
      </c>
      <c r="I106" s="28"/>
      <c r="J106" s="28" t="str">
        <f>IF('Scoring sheet'!K107=1,$D$1,"")</f>
        <v/>
      </c>
      <c r="K106" s="28"/>
      <c r="L106" s="28" t="str">
        <f>IF('Scoring sheet'!M107=1,$D$1,"")</f>
        <v/>
      </c>
      <c r="M106" s="28"/>
      <c r="N106" s="28" t="str">
        <f>IF('Scoring sheet'!O107=1,$D$1,"")</f>
        <v/>
      </c>
      <c r="O106" s="28"/>
      <c r="P106" s="28" t="str">
        <f>IF('Scoring sheet'!Q107=1,$D$1,"")</f>
        <v/>
      </c>
      <c r="Q106" s="28"/>
      <c r="R106" s="28" t="str">
        <f>IF('Scoring sheet'!S107=1,$D$1,"")</f>
        <v/>
      </c>
      <c r="S106" s="28"/>
      <c r="T106" s="28" t="str">
        <f>IF('Scoring sheet'!U107=1,$D$1,"")</f>
        <v/>
      </c>
      <c r="U106" s="28"/>
      <c r="V106" s="28" t="str">
        <f>IF('Scoring sheet'!W107=1,$D$1,"")</f>
        <v/>
      </c>
      <c r="W106" s="28"/>
      <c r="X106" s="28" t="str">
        <f>IF('Scoring sheet'!Y107=1,$D$1,"")</f>
        <v/>
      </c>
      <c r="Y106" s="28"/>
      <c r="Z106" s="28" t="str">
        <f>IF('Scoring sheet'!AA107=1,$D$1,"")</f>
        <v/>
      </c>
      <c r="AA106" s="28"/>
      <c r="AB106" s="28" t="str">
        <f>IF('Scoring sheet'!AC107=1,$D$1,"")</f>
        <v/>
      </c>
      <c r="AC106" s="28"/>
      <c r="AD106" s="28" t="str">
        <f>IF('Scoring sheet'!AE107=1,$D$1,"")</f>
        <v/>
      </c>
      <c r="AE106" s="28"/>
      <c r="AF106" s="28" t="str">
        <f>IF('Scoring sheet'!AG107=1,$D$1,"")</f>
        <v/>
      </c>
      <c r="AG106" s="28"/>
      <c r="AH106" s="28" t="str">
        <f>IF('Scoring sheet'!AI107=1,$D$1,"")</f>
        <v/>
      </c>
      <c r="AI106" s="28"/>
      <c r="AJ106" s="28" t="str">
        <f>IF('Scoring sheet'!AK107=1,$D$1,"")</f>
        <v/>
      </c>
      <c r="AK106" s="28"/>
      <c r="AL106" s="28" t="str">
        <f>IF('Scoring sheet'!AM107=1,$D$1,"")</f>
        <v/>
      </c>
      <c r="AM106" s="28"/>
      <c r="AN106" s="28" t="str">
        <f>IF('Scoring sheet'!AO107=1,$D$1,"")</f>
        <v/>
      </c>
      <c r="AO106" s="28"/>
      <c r="AP106" s="28" t="str">
        <f>IF('Scoring sheet'!AQ107=1,$D$1,"")</f>
        <v/>
      </c>
      <c r="AQ106" s="28"/>
    </row>
    <row r="107" spans="2:43" ht="18" x14ac:dyDescent="0.25">
      <c r="B107" t="s">
        <v>105</v>
      </c>
      <c r="D107" s="28" t="str">
        <f>IF('Scoring sheet'!E108=1,$D$1,"")</f>
        <v/>
      </c>
      <c r="E107" s="28"/>
      <c r="F107" s="28" t="str">
        <f>IF('Scoring sheet'!G108=1,$D$1,"")</f>
        <v/>
      </c>
      <c r="G107" s="28"/>
      <c r="H107" s="28" t="str">
        <f>IF('Scoring sheet'!I108=1,$D$1,"")</f>
        <v/>
      </c>
      <c r="I107" s="28"/>
      <c r="J107" s="28" t="str">
        <f>IF('Scoring sheet'!K108=1,$D$1,"")</f>
        <v/>
      </c>
      <c r="K107" s="28"/>
      <c r="L107" s="28" t="str">
        <f>IF('Scoring sheet'!M108=1,$D$1,"")</f>
        <v/>
      </c>
      <c r="M107" s="28"/>
      <c r="N107" s="28" t="str">
        <f>IF('Scoring sheet'!O108=1,$D$1,"")</f>
        <v/>
      </c>
      <c r="O107" s="28"/>
      <c r="P107" s="28" t="str">
        <f>IF('Scoring sheet'!Q108=1,$D$1,"")</f>
        <v/>
      </c>
      <c r="Q107" s="28"/>
      <c r="R107" s="28" t="str">
        <f>IF('Scoring sheet'!S108=1,$D$1,"")</f>
        <v/>
      </c>
      <c r="S107" s="28"/>
      <c r="T107" s="28" t="str">
        <f>IF('Scoring sheet'!U108=1,$D$1,"")</f>
        <v/>
      </c>
      <c r="U107" s="28"/>
      <c r="V107" s="28" t="str">
        <f>IF('Scoring sheet'!W108=1,$D$1,"")</f>
        <v/>
      </c>
      <c r="W107" s="28"/>
      <c r="X107" s="28" t="str">
        <f>IF('Scoring sheet'!Y108=1,$D$1,"")</f>
        <v/>
      </c>
      <c r="Y107" s="28"/>
      <c r="Z107" s="28" t="str">
        <f>IF('Scoring sheet'!AA108=1,$D$1,"")</f>
        <v/>
      </c>
      <c r="AA107" s="28"/>
      <c r="AB107" s="28" t="str">
        <f>IF('Scoring sheet'!AC108=1,$D$1,"")</f>
        <v/>
      </c>
      <c r="AC107" s="28"/>
      <c r="AD107" s="28" t="str">
        <f>IF('Scoring sheet'!AE108=1,$D$1,"")</f>
        <v/>
      </c>
      <c r="AE107" s="28"/>
      <c r="AF107" s="28" t="str">
        <f>IF('Scoring sheet'!AG108=1,$D$1,"")</f>
        <v/>
      </c>
      <c r="AG107" s="28"/>
      <c r="AH107" s="28" t="str">
        <f>IF('Scoring sheet'!AI108=1,$D$1,"")</f>
        <v/>
      </c>
      <c r="AI107" s="28"/>
      <c r="AJ107" s="28" t="str">
        <f>IF('Scoring sheet'!AK108=1,$D$1,"")</f>
        <v/>
      </c>
      <c r="AK107" s="28"/>
      <c r="AL107" s="28" t="str">
        <f>IF('Scoring sheet'!AM108=1,$D$1,"")</f>
        <v/>
      </c>
      <c r="AM107" s="28"/>
      <c r="AN107" s="28" t="str">
        <f>IF('Scoring sheet'!AO108=1,$D$1,"")</f>
        <v/>
      </c>
      <c r="AO107" s="28"/>
      <c r="AP107" s="28" t="str">
        <f>IF('Scoring sheet'!AQ108=1,$D$1,"")</f>
        <v/>
      </c>
      <c r="AQ107" s="28"/>
    </row>
    <row r="108" spans="2:43" ht="18" x14ac:dyDescent="0.25">
      <c r="B108" s="16" t="s">
        <v>104</v>
      </c>
      <c r="C108" s="32"/>
      <c r="D108" s="37" t="str">
        <f>IF('Scoring sheet'!E109=1,$D$1,"")</f>
        <v/>
      </c>
      <c r="E108" s="37"/>
      <c r="F108" s="37" t="str">
        <f>IF('Scoring sheet'!G109=1,$D$1,"")</f>
        <v/>
      </c>
      <c r="G108" s="37"/>
      <c r="H108" s="37" t="str">
        <f>IF('Scoring sheet'!I109=1,$D$1,"")</f>
        <v/>
      </c>
      <c r="I108" s="37"/>
      <c r="J108" s="37" t="str">
        <f>IF('Scoring sheet'!K109=1,$D$1,"")</f>
        <v/>
      </c>
      <c r="K108" s="37"/>
      <c r="L108" s="37" t="str">
        <f>IF('Scoring sheet'!M109=1,$D$1,"")</f>
        <v/>
      </c>
      <c r="M108" s="37"/>
      <c r="N108" s="37" t="str">
        <f>IF('Scoring sheet'!O109=1,$D$1,"")</f>
        <v/>
      </c>
      <c r="O108" s="37"/>
      <c r="P108" s="37" t="str">
        <f>IF('Scoring sheet'!Q109=1,$D$1,"")</f>
        <v/>
      </c>
      <c r="Q108" s="37"/>
      <c r="R108" s="37" t="str">
        <f>IF('Scoring sheet'!S109=1,$D$1,"")</f>
        <v/>
      </c>
      <c r="S108" s="37"/>
      <c r="T108" s="37" t="str">
        <f>IF('Scoring sheet'!U109=1,$D$1,"")</f>
        <v/>
      </c>
      <c r="U108" s="37"/>
      <c r="V108" s="37" t="str">
        <f>IF('Scoring sheet'!W109=1,$D$1,"")</f>
        <v/>
      </c>
      <c r="W108" s="37"/>
      <c r="X108" s="37" t="str">
        <f>IF('Scoring sheet'!Y109=1,$D$1,"")</f>
        <v/>
      </c>
      <c r="Y108" s="37"/>
      <c r="Z108" s="37" t="str">
        <f>IF('Scoring sheet'!AA109=1,$D$1,"")</f>
        <v/>
      </c>
      <c r="AA108" s="37"/>
      <c r="AB108" s="37" t="str">
        <f>IF('Scoring sheet'!AC109=1,$D$1,"")</f>
        <v/>
      </c>
      <c r="AC108" s="37"/>
      <c r="AD108" s="37" t="str">
        <f>IF('Scoring sheet'!AE109=1,$D$1,"")</f>
        <v/>
      </c>
      <c r="AE108" s="37"/>
      <c r="AF108" s="37" t="str">
        <f>IF('Scoring sheet'!AG109=1,$D$1,"")</f>
        <v/>
      </c>
      <c r="AG108" s="37"/>
      <c r="AH108" s="37" t="str">
        <f>IF('Scoring sheet'!AI109=1,$D$1,"")</f>
        <v/>
      </c>
      <c r="AI108" s="37"/>
      <c r="AJ108" s="37" t="str">
        <f>IF('Scoring sheet'!AK109=1,$D$1,"")</f>
        <v/>
      </c>
      <c r="AK108" s="37"/>
      <c r="AL108" s="37" t="str">
        <f>IF('Scoring sheet'!AM109=1,$D$1,"")</f>
        <v/>
      </c>
      <c r="AM108" s="37"/>
      <c r="AN108" s="37" t="str">
        <f>IF('Scoring sheet'!AO109=1,$D$1,"")</f>
        <v/>
      </c>
      <c r="AO108" s="37"/>
      <c r="AP108" s="37" t="str">
        <f>IF('Scoring sheet'!AQ109=1,$D$1,"")</f>
        <v/>
      </c>
      <c r="AQ108" s="37"/>
    </row>
    <row r="109" spans="2:43" ht="18" x14ac:dyDescent="0.25">
      <c r="D109" s="28" t="str">
        <f>IF('Scoring sheet'!E110=1,$D$1,"")</f>
        <v/>
      </c>
      <c r="E109" s="28"/>
      <c r="F109" s="28" t="str">
        <f>IF('Scoring sheet'!G110=1,$D$1,"")</f>
        <v/>
      </c>
      <c r="G109" s="28"/>
      <c r="H109" s="28" t="str">
        <f>IF('Scoring sheet'!I110=1,$D$1,"")</f>
        <v/>
      </c>
      <c r="I109" s="28"/>
      <c r="J109" s="28" t="str">
        <f>IF('Scoring sheet'!K110=1,$D$1,"")</f>
        <v/>
      </c>
      <c r="K109" s="28"/>
      <c r="L109" s="28" t="str">
        <f>IF('Scoring sheet'!M110=1,$D$1,"")</f>
        <v/>
      </c>
      <c r="M109" s="28"/>
      <c r="N109" s="28" t="str">
        <f>IF('Scoring sheet'!O110=1,$D$1,"")</f>
        <v/>
      </c>
      <c r="O109" s="28"/>
      <c r="P109" s="28" t="str">
        <f>IF('Scoring sheet'!Q110=1,$D$1,"")</f>
        <v/>
      </c>
      <c r="Q109" s="28"/>
      <c r="R109" s="28" t="str">
        <f>IF('Scoring sheet'!S110=1,$D$1,"")</f>
        <v/>
      </c>
      <c r="S109" s="28"/>
      <c r="T109" s="28" t="str">
        <f>IF('Scoring sheet'!U110=1,$D$1,"")</f>
        <v/>
      </c>
      <c r="U109" s="28"/>
      <c r="V109" s="28" t="str">
        <f>IF('Scoring sheet'!W110=1,$D$1,"")</f>
        <v/>
      </c>
      <c r="W109" s="28"/>
      <c r="X109" s="28" t="str">
        <f>IF('Scoring sheet'!Y110=1,$D$1,"")</f>
        <v/>
      </c>
      <c r="Y109" s="28"/>
      <c r="Z109" s="28" t="str">
        <f>IF('Scoring sheet'!AA110=1,$D$1,"")</f>
        <v/>
      </c>
      <c r="AA109" s="28"/>
      <c r="AB109" s="28" t="str">
        <f>IF('Scoring sheet'!AC110=1,$D$1,"")</f>
        <v/>
      </c>
      <c r="AC109" s="28"/>
      <c r="AD109" s="28" t="str">
        <f>IF('Scoring sheet'!AE110=1,$D$1,"")</f>
        <v/>
      </c>
      <c r="AE109" s="28"/>
      <c r="AF109" s="28" t="str">
        <f>IF('Scoring sheet'!AG110=1,$D$1,"")</f>
        <v/>
      </c>
      <c r="AG109" s="28"/>
      <c r="AH109" s="28" t="str">
        <f>IF('Scoring sheet'!AI110=1,$D$1,"")</f>
        <v/>
      </c>
      <c r="AI109" s="28"/>
      <c r="AJ109" s="28" t="str">
        <f>IF('Scoring sheet'!AK110=1,$D$1,"")</f>
        <v/>
      </c>
      <c r="AK109" s="28"/>
      <c r="AL109" s="28" t="str">
        <f>IF('Scoring sheet'!AM110=1,$D$1,"")</f>
        <v/>
      </c>
      <c r="AM109" s="28"/>
      <c r="AN109" s="28" t="str">
        <f>IF('Scoring sheet'!AO110=1,$D$1,"")</f>
        <v/>
      </c>
      <c r="AO109" s="28"/>
      <c r="AP109" s="28" t="str">
        <f>IF('Scoring sheet'!AQ110=1,$D$1,"")</f>
        <v/>
      </c>
      <c r="AQ109" s="28"/>
    </row>
    <row r="110" spans="2:43" ht="20.25" thickBot="1" x14ac:dyDescent="0.35">
      <c r="B110" s="2" t="s">
        <v>38</v>
      </c>
      <c r="C110" s="2"/>
      <c r="D110" s="39" t="str">
        <f>IF('Scoring sheet'!E111=1,$D$1,"")</f>
        <v/>
      </c>
      <c r="E110" s="39"/>
      <c r="F110" s="39" t="str">
        <f>IF('Scoring sheet'!G111=1,$D$1,"")</f>
        <v/>
      </c>
      <c r="G110" s="39"/>
      <c r="H110" s="39" t="str">
        <f>IF('Scoring sheet'!I111=1,$D$1,"")</f>
        <v/>
      </c>
      <c r="I110" s="39"/>
      <c r="J110" s="39" t="str">
        <f>IF('Scoring sheet'!K111=1,$D$1,"")</f>
        <v/>
      </c>
      <c r="K110" s="39"/>
      <c r="L110" s="39" t="str">
        <f>IF('Scoring sheet'!M111=1,$D$1,"")</f>
        <v/>
      </c>
      <c r="M110" s="39"/>
      <c r="N110" s="39" t="str">
        <f>IF('Scoring sheet'!O111=1,$D$1,"")</f>
        <v/>
      </c>
      <c r="O110" s="39"/>
      <c r="P110" s="39" t="str">
        <f>IF('Scoring sheet'!Q111=1,$D$1,"")</f>
        <v/>
      </c>
      <c r="Q110" s="39"/>
      <c r="R110" s="39" t="str">
        <f>IF('Scoring sheet'!S111=1,$D$1,"")</f>
        <v/>
      </c>
      <c r="S110" s="39"/>
      <c r="T110" s="39" t="str">
        <f>IF('Scoring sheet'!U111=1,$D$1,"")</f>
        <v/>
      </c>
      <c r="U110" s="39"/>
      <c r="V110" s="39" t="str">
        <f>IF('Scoring sheet'!W111=1,$D$1,"")</f>
        <v/>
      </c>
      <c r="W110" s="39"/>
      <c r="X110" s="39" t="str">
        <f>IF('Scoring sheet'!Y111=1,$D$1,"")</f>
        <v/>
      </c>
      <c r="Y110" s="39"/>
      <c r="Z110" s="39" t="str">
        <f>IF('Scoring sheet'!AA111=1,$D$1,"")</f>
        <v/>
      </c>
      <c r="AA110" s="39"/>
      <c r="AB110" s="39" t="str">
        <f>IF('Scoring sheet'!AC111=1,$D$1,"")</f>
        <v/>
      </c>
      <c r="AC110" s="39"/>
      <c r="AD110" s="39" t="str">
        <f>IF('Scoring sheet'!AE111=1,$D$1,"")</f>
        <v/>
      </c>
      <c r="AE110" s="39"/>
      <c r="AF110" s="39" t="str">
        <f>IF('Scoring sheet'!AG111=1,$D$1,"")</f>
        <v/>
      </c>
      <c r="AG110" s="39"/>
      <c r="AH110" s="39" t="str">
        <f>IF('Scoring sheet'!AI111=1,$D$1,"")</f>
        <v/>
      </c>
      <c r="AI110" s="39"/>
      <c r="AJ110" s="39" t="str">
        <f>IF('Scoring sheet'!AK111=1,$D$1,"")</f>
        <v/>
      </c>
      <c r="AK110" s="39"/>
      <c r="AL110" s="39" t="str">
        <f>IF('Scoring sheet'!AM111=1,$D$1,"")</f>
        <v/>
      </c>
      <c r="AM110" s="39"/>
      <c r="AN110" s="39" t="str">
        <f>IF('Scoring sheet'!AO111=1,$D$1,"")</f>
        <v/>
      </c>
      <c r="AO110" s="39"/>
      <c r="AP110" s="39" t="str">
        <f>IF('Scoring sheet'!AQ111=1,$D$1,"")</f>
        <v/>
      </c>
      <c r="AQ110" s="39"/>
    </row>
    <row r="111" spans="2:43" ht="19.5" thickTop="1" thickBot="1" x14ac:dyDescent="0.3">
      <c r="B111" s="4" t="s">
        <v>0</v>
      </c>
      <c r="C111" s="4"/>
      <c r="D111" s="40" t="str">
        <f>IF('Scoring sheet'!E112=1,$D$1,"")</f>
        <v/>
      </c>
      <c r="E111" s="40"/>
      <c r="F111" s="40" t="str">
        <f>IF('Scoring sheet'!G112=1,$D$1,"")</f>
        <v/>
      </c>
      <c r="G111" s="40"/>
      <c r="H111" s="40" t="str">
        <f>IF('Scoring sheet'!I112=1,$D$1,"")</f>
        <v/>
      </c>
      <c r="I111" s="40"/>
      <c r="J111" s="40" t="str">
        <f>IF('Scoring sheet'!K112=1,$D$1,"")</f>
        <v/>
      </c>
      <c r="K111" s="40"/>
      <c r="L111" s="40" t="str">
        <f>IF('Scoring sheet'!M112=1,$D$1,"")</f>
        <v/>
      </c>
      <c r="M111" s="40"/>
      <c r="N111" s="40" t="str">
        <f>IF('Scoring sheet'!O112=1,$D$1,"")</f>
        <v/>
      </c>
      <c r="O111" s="40"/>
      <c r="P111" s="40" t="str">
        <f>IF('Scoring sheet'!Q112=1,$D$1,"")</f>
        <v/>
      </c>
      <c r="Q111" s="40"/>
      <c r="R111" s="40" t="str">
        <f>IF('Scoring sheet'!S112=1,$D$1,"")</f>
        <v/>
      </c>
      <c r="S111" s="40"/>
      <c r="T111" s="40" t="str">
        <f>IF('Scoring sheet'!U112=1,$D$1,"")</f>
        <v/>
      </c>
      <c r="U111" s="40"/>
      <c r="V111" s="40" t="str">
        <f>IF('Scoring sheet'!W112=1,$D$1,"")</f>
        <v/>
      </c>
      <c r="W111" s="40"/>
      <c r="X111" s="40" t="str">
        <f>IF('Scoring sheet'!Y112=1,$D$1,"")</f>
        <v/>
      </c>
      <c r="Y111" s="40"/>
      <c r="Z111" s="40" t="str">
        <f>IF('Scoring sheet'!AA112=1,$D$1,"")</f>
        <v/>
      </c>
      <c r="AA111" s="40"/>
      <c r="AB111" s="40" t="str">
        <f>IF('Scoring sheet'!AC112=1,$D$1,"")</f>
        <v/>
      </c>
      <c r="AC111" s="40"/>
      <c r="AD111" s="40" t="str">
        <f>IF('Scoring sheet'!AE112=1,$D$1,"")</f>
        <v/>
      </c>
      <c r="AE111" s="40"/>
      <c r="AF111" s="40" t="str">
        <f>IF('Scoring sheet'!AG112=1,$D$1,"")</f>
        <v/>
      </c>
      <c r="AG111" s="40"/>
      <c r="AH111" s="40" t="str">
        <f>IF('Scoring sheet'!AI112=1,$D$1,"")</f>
        <v/>
      </c>
      <c r="AI111" s="40"/>
      <c r="AJ111" s="40" t="str">
        <f>IF('Scoring sheet'!AK112=1,$D$1,"")</f>
        <v/>
      </c>
      <c r="AK111" s="40"/>
      <c r="AL111" s="40" t="str">
        <f>IF('Scoring sheet'!AM112=1,$D$1,"")</f>
        <v/>
      </c>
      <c r="AM111" s="40"/>
      <c r="AN111" s="40" t="str">
        <f>IF('Scoring sheet'!AO112=1,$D$1,"")</f>
        <v/>
      </c>
      <c r="AO111" s="40"/>
      <c r="AP111" s="40" t="str">
        <f>IF('Scoring sheet'!AQ112=1,$D$1,"")</f>
        <v/>
      </c>
      <c r="AQ111" s="40"/>
    </row>
    <row r="112" spans="2:43" ht="18" x14ac:dyDescent="0.25">
      <c r="B112" s="25" t="s">
        <v>106</v>
      </c>
      <c r="C112" t="s">
        <v>158</v>
      </c>
      <c r="D112" s="28" t="str">
        <f>IF('Scoring sheet'!E113=1,$D$1,"")</f>
        <v/>
      </c>
      <c r="E112" s="28"/>
      <c r="F112" s="28" t="str">
        <f>IF('Scoring sheet'!G113=1,$D$1,"")</f>
        <v/>
      </c>
      <c r="G112" s="28"/>
      <c r="H112" s="28" t="str">
        <f>IF('Scoring sheet'!I113=1,$D$1,"")</f>
        <v/>
      </c>
      <c r="I112" s="28"/>
      <c r="J112" s="28" t="str">
        <f>IF('Scoring sheet'!K113=1,$D$1,"")</f>
        <v/>
      </c>
      <c r="K112" s="28"/>
      <c r="L112" s="28" t="str">
        <f>IF('Scoring sheet'!M113=1,$D$1,"")</f>
        <v/>
      </c>
      <c r="M112" s="28"/>
      <c r="N112" s="28" t="str">
        <f>IF('Scoring sheet'!O113=1,$D$1,"")</f>
        <v/>
      </c>
      <c r="O112" s="28"/>
      <c r="P112" s="28" t="str">
        <f>IF('Scoring sheet'!Q113=1,$D$1,"")</f>
        <v/>
      </c>
      <c r="Q112" s="28"/>
      <c r="R112" s="28" t="str">
        <f>IF('Scoring sheet'!S113=1,$D$1,"")</f>
        <v/>
      </c>
      <c r="S112" s="28"/>
      <c r="T112" s="28" t="str">
        <f>IF('Scoring sheet'!U113=1,$D$1,"")</f>
        <v/>
      </c>
      <c r="U112" s="28"/>
      <c r="V112" s="28" t="str">
        <f>IF('Scoring sheet'!W113=1,$D$1,"")</f>
        <v/>
      </c>
      <c r="W112" s="28"/>
      <c r="X112" s="28" t="str">
        <f>IF('Scoring sheet'!Y113=1,$D$1,"")</f>
        <v/>
      </c>
      <c r="Y112" s="28"/>
      <c r="Z112" s="28" t="str">
        <f>IF('Scoring sheet'!AA113=1,$D$1,"")</f>
        <v/>
      </c>
      <c r="AA112" s="28"/>
      <c r="AB112" s="28" t="str">
        <f>IF('Scoring sheet'!AC113=1,$D$1,"")</f>
        <v/>
      </c>
      <c r="AC112" s="28"/>
      <c r="AD112" s="28" t="str">
        <f>IF('Scoring sheet'!AE113=1,$D$1,"")</f>
        <v/>
      </c>
      <c r="AE112" s="28"/>
      <c r="AF112" s="28" t="str">
        <f>IF('Scoring sheet'!AG113=1,$D$1,"")</f>
        <v/>
      </c>
      <c r="AG112" s="28"/>
      <c r="AH112" s="28" t="str">
        <f>IF('Scoring sheet'!AI113=1,$D$1,"")</f>
        <v/>
      </c>
      <c r="AI112" s="28"/>
      <c r="AJ112" s="28" t="str">
        <f>IF('Scoring sheet'!AK113=1,$D$1,"")</f>
        <v/>
      </c>
      <c r="AK112" s="28"/>
      <c r="AL112" s="28" t="str">
        <f>IF('Scoring sheet'!AM113=1,$D$1,"")</f>
        <v/>
      </c>
      <c r="AM112" s="28"/>
      <c r="AN112" s="28" t="str">
        <f>IF('Scoring sheet'!AO113=1,$D$1,"")</f>
        <v/>
      </c>
      <c r="AO112" s="28"/>
      <c r="AP112" s="28" t="str">
        <f>IF('Scoring sheet'!AQ113=1,$D$1,"")</f>
        <v/>
      </c>
      <c r="AQ112" s="28"/>
    </row>
    <row r="113" spans="2:43" ht="18" x14ac:dyDescent="0.25">
      <c r="B113" s="24" t="s">
        <v>39</v>
      </c>
      <c r="C113" t="s">
        <v>133</v>
      </c>
      <c r="D113" s="28" t="str">
        <f>IF('Scoring sheet'!E114=1,$D$1,"")</f>
        <v/>
      </c>
      <c r="E113" s="28"/>
      <c r="F113" s="28" t="str">
        <f>IF('Scoring sheet'!G114=1,$D$1,"")</f>
        <v/>
      </c>
      <c r="G113" s="28"/>
      <c r="H113" s="28" t="str">
        <f>IF('Scoring sheet'!I114=1,$D$1,"")</f>
        <v/>
      </c>
      <c r="I113" s="28"/>
      <c r="J113" s="28" t="str">
        <f>IF('Scoring sheet'!K114=1,$D$1,"")</f>
        <v/>
      </c>
      <c r="K113" s="28"/>
      <c r="L113" s="28" t="str">
        <f>IF('Scoring sheet'!M114=1,$D$1,"")</f>
        <v/>
      </c>
      <c r="M113" s="28"/>
      <c r="N113" s="28" t="str">
        <f>IF('Scoring sheet'!O114=1,$D$1,"")</f>
        <v/>
      </c>
      <c r="O113" s="28"/>
      <c r="P113" s="28" t="str">
        <f>IF('Scoring sheet'!Q114=1,$D$1,"")</f>
        <v/>
      </c>
      <c r="Q113" s="28"/>
      <c r="R113" s="28" t="str">
        <f>IF('Scoring sheet'!S114=1,$D$1,"")</f>
        <v/>
      </c>
      <c r="S113" s="28"/>
      <c r="T113" s="28" t="str">
        <f>IF('Scoring sheet'!U114=1,$D$1,"")</f>
        <v/>
      </c>
      <c r="U113" s="28"/>
      <c r="V113" s="28" t="str">
        <f>IF('Scoring sheet'!W114=1,$D$1,"")</f>
        <v/>
      </c>
      <c r="W113" s="28"/>
      <c r="X113" s="28" t="str">
        <f>IF('Scoring sheet'!Y114=1,$D$1,"")</f>
        <v/>
      </c>
      <c r="Y113" s="28"/>
      <c r="Z113" s="28" t="str">
        <f>IF('Scoring sheet'!AA114=1,$D$1,"")</f>
        <v/>
      </c>
      <c r="AA113" s="28"/>
      <c r="AB113" s="28" t="str">
        <f>IF('Scoring sheet'!AC114=1,$D$1,"")</f>
        <v/>
      </c>
      <c r="AC113" s="28"/>
      <c r="AD113" s="28" t="str">
        <f>IF('Scoring sheet'!AE114=1,$D$1,"")</f>
        <v/>
      </c>
      <c r="AE113" s="28"/>
      <c r="AF113" s="28" t="str">
        <f>IF('Scoring sheet'!AG114=1,$D$1,"")</f>
        <v/>
      </c>
      <c r="AG113" s="28"/>
      <c r="AH113" s="28" t="str">
        <f>IF('Scoring sheet'!AI114=1,$D$1,"")</f>
        <v/>
      </c>
      <c r="AI113" s="28"/>
      <c r="AJ113" s="28" t="str">
        <f>IF('Scoring sheet'!AK114=1,$D$1,"")</f>
        <v/>
      </c>
      <c r="AK113" s="28"/>
      <c r="AL113" s="28" t="str">
        <f>IF('Scoring sheet'!AM114=1,$D$1,"")</f>
        <v/>
      </c>
      <c r="AM113" s="28"/>
      <c r="AN113" s="28" t="str">
        <f>IF('Scoring sheet'!AO114=1,$D$1,"")</f>
        <v/>
      </c>
      <c r="AO113" s="28"/>
      <c r="AP113" s="28" t="str">
        <f>IF('Scoring sheet'!AQ114=1,$D$1,"")</f>
        <v/>
      </c>
      <c r="AQ113" s="28"/>
    </row>
    <row r="114" spans="2:43" ht="18" x14ac:dyDescent="0.25">
      <c r="B114" s="18" t="s">
        <v>14</v>
      </c>
      <c r="C114" s="32"/>
      <c r="D114" s="37" t="str">
        <f>IF('Scoring sheet'!E115=1,$D$1,"")</f>
        <v/>
      </c>
      <c r="E114" s="37"/>
      <c r="F114" s="37" t="str">
        <f>IF('Scoring sheet'!G115=1,$D$1,"")</f>
        <v/>
      </c>
      <c r="G114" s="37"/>
      <c r="H114" s="37" t="str">
        <f>IF('Scoring sheet'!I115=1,$D$1,"")</f>
        <v/>
      </c>
      <c r="I114" s="37"/>
      <c r="J114" s="37" t="str">
        <f>IF('Scoring sheet'!K115=1,$D$1,"")</f>
        <v/>
      </c>
      <c r="K114" s="37"/>
      <c r="L114" s="37" t="str">
        <f>IF('Scoring sheet'!M115=1,$D$1,"")</f>
        <v/>
      </c>
      <c r="M114" s="37"/>
      <c r="N114" s="37" t="str">
        <f>IF('Scoring sheet'!O115=1,$D$1,"")</f>
        <v/>
      </c>
      <c r="O114" s="37"/>
      <c r="P114" s="37" t="str">
        <f>IF('Scoring sheet'!Q115=1,$D$1,"")</f>
        <v/>
      </c>
      <c r="Q114" s="37"/>
      <c r="R114" s="37" t="str">
        <f>IF('Scoring sheet'!S115=1,$D$1,"")</f>
        <v/>
      </c>
      <c r="S114" s="37"/>
      <c r="T114" s="37" t="str">
        <f>IF('Scoring sheet'!U115=1,$D$1,"")</f>
        <v/>
      </c>
      <c r="U114" s="37"/>
      <c r="V114" s="37" t="str">
        <f>IF('Scoring sheet'!W115=1,$D$1,"")</f>
        <v/>
      </c>
      <c r="W114" s="37"/>
      <c r="X114" s="37" t="str">
        <f>IF('Scoring sheet'!Y115=1,$D$1,"")</f>
        <v/>
      </c>
      <c r="Y114" s="37"/>
      <c r="Z114" s="37" t="str">
        <f>IF('Scoring sheet'!AA115=1,$D$1,"")</f>
        <v/>
      </c>
      <c r="AA114" s="37"/>
      <c r="AB114" s="37" t="str">
        <f>IF('Scoring sheet'!AC115=1,$D$1,"")</f>
        <v/>
      </c>
      <c r="AC114" s="37"/>
      <c r="AD114" s="37" t="str">
        <f>IF('Scoring sheet'!AE115=1,$D$1,"")</f>
        <v/>
      </c>
      <c r="AE114" s="37"/>
      <c r="AF114" s="37" t="str">
        <f>IF('Scoring sheet'!AG115=1,$D$1,"")</f>
        <v/>
      </c>
      <c r="AG114" s="37"/>
      <c r="AH114" s="37" t="str">
        <f>IF('Scoring sheet'!AI115=1,$D$1,"")</f>
        <v/>
      </c>
      <c r="AI114" s="37"/>
      <c r="AJ114" s="37" t="str">
        <f>IF('Scoring sheet'!AK115=1,$D$1,"")</f>
        <v/>
      </c>
      <c r="AK114" s="37"/>
      <c r="AL114" s="37" t="str">
        <f>IF('Scoring sheet'!AM115=1,$D$1,"")</f>
        <v/>
      </c>
      <c r="AM114" s="37"/>
      <c r="AN114" s="37" t="str">
        <f>IF('Scoring sheet'!AO115=1,$D$1,"")</f>
        <v/>
      </c>
      <c r="AO114" s="37"/>
      <c r="AP114" s="37" t="str">
        <f>IF('Scoring sheet'!AQ115=1,$D$1,"")</f>
        <v/>
      </c>
      <c r="AQ114" s="37"/>
    </row>
    <row r="115" spans="2:43" ht="18" x14ac:dyDescent="0.25">
      <c r="B115" s="10" t="s">
        <v>107</v>
      </c>
      <c r="C115" t="s">
        <v>162</v>
      </c>
      <c r="D115" s="28" t="str">
        <f>IF('Scoring sheet'!E116=1,$D$1,"")</f>
        <v/>
      </c>
      <c r="E115" s="28"/>
      <c r="F115" s="28" t="str">
        <f>IF('Scoring sheet'!G116=1,$D$1,"")</f>
        <v/>
      </c>
      <c r="G115" s="28"/>
      <c r="H115" s="28" t="str">
        <f>IF('Scoring sheet'!I116=1,$D$1,"")</f>
        <v/>
      </c>
      <c r="I115" s="28"/>
      <c r="J115" s="28" t="str">
        <f>IF('Scoring sheet'!K116=1,$D$1,"")</f>
        <v/>
      </c>
      <c r="K115" s="28"/>
      <c r="L115" s="28" t="str">
        <f>IF('Scoring sheet'!M116=1,$D$1,"")</f>
        <v/>
      </c>
      <c r="M115" s="28"/>
      <c r="N115" s="28" t="str">
        <f>IF('Scoring sheet'!O116=1,$D$1,"")</f>
        <v/>
      </c>
      <c r="O115" s="28"/>
      <c r="P115" s="28" t="str">
        <f>IF('Scoring sheet'!Q116=1,$D$1,"")</f>
        <v/>
      </c>
      <c r="Q115" s="28"/>
      <c r="R115" s="28" t="str">
        <f>IF('Scoring sheet'!S116=1,$D$1,"")</f>
        <v/>
      </c>
      <c r="S115" s="28"/>
      <c r="T115" s="28" t="str">
        <f>IF('Scoring sheet'!U116=1,$D$1,"")</f>
        <v/>
      </c>
      <c r="U115" s="28"/>
      <c r="V115" s="28" t="str">
        <f>IF('Scoring sheet'!W116=1,$D$1,"")</f>
        <v/>
      </c>
      <c r="W115" s="28"/>
      <c r="X115" s="28" t="str">
        <f>IF('Scoring sheet'!Y116=1,$D$1,"")</f>
        <v/>
      </c>
      <c r="Y115" s="28"/>
      <c r="Z115" s="28" t="str">
        <f>IF('Scoring sheet'!AA116=1,$D$1,"")</f>
        <v/>
      </c>
      <c r="AA115" s="28"/>
      <c r="AB115" s="28" t="str">
        <f>IF('Scoring sheet'!AC116=1,$D$1,"")</f>
        <v/>
      </c>
      <c r="AC115" s="28"/>
      <c r="AD115" s="28" t="str">
        <f>IF('Scoring sheet'!AE116=1,$D$1,"")</f>
        <v/>
      </c>
      <c r="AE115" s="28"/>
      <c r="AF115" s="28" t="str">
        <f>IF('Scoring sheet'!AG116=1,$D$1,"")</f>
        <v/>
      </c>
      <c r="AG115" s="28"/>
      <c r="AH115" s="28" t="str">
        <f>IF('Scoring sheet'!AI116=1,$D$1,"")</f>
        <v/>
      </c>
      <c r="AI115" s="28"/>
      <c r="AJ115" s="28" t="str">
        <f>IF('Scoring sheet'!AK116=1,$D$1,"")</f>
        <v/>
      </c>
      <c r="AK115" s="28"/>
      <c r="AL115" s="28" t="str">
        <f>IF('Scoring sheet'!AM116=1,$D$1,"")</f>
        <v/>
      </c>
      <c r="AM115" s="28"/>
      <c r="AN115" s="28" t="str">
        <f>IF('Scoring sheet'!AO116=1,$D$1,"")</f>
        <v/>
      </c>
      <c r="AO115" s="28"/>
      <c r="AP115" s="28" t="str">
        <f>IF('Scoring sheet'!AQ116=1,$D$1,"")</f>
        <v/>
      </c>
      <c r="AQ115" s="28"/>
    </row>
    <row r="116" spans="2:43" ht="18" x14ac:dyDescent="0.25">
      <c r="B116" s="7" t="s">
        <v>40</v>
      </c>
      <c r="C116" s="32"/>
      <c r="D116" s="37" t="str">
        <f>IF('Scoring sheet'!E117=1,$D$1,"")</f>
        <v/>
      </c>
      <c r="E116" s="37"/>
      <c r="F116" s="37" t="str">
        <f>IF('Scoring sheet'!G117=1,$D$1,"")</f>
        <v/>
      </c>
      <c r="G116" s="37"/>
      <c r="H116" s="37" t="str">
        <f>IF('Scoring sheet'!I117=1,$D$1,"")</f>
        <v/>
      </c>
      <c r="I116" s="37"/>
      <c r="J116" s="37" t="str">
        <f>IF('Scoring sheet'!K117=1,$D$1,"")</f>
        <v/>
      </c>
      <c r="K116" s="37"/>
      <c r="L116" s="37" t="str">
        <f>IF('Scoring sheet'!M117=1,$D$1,"")</f>
        <v/>
      </c>
      <c r="M116" s="37"/>
      <c r="N116" s="37" t="str">
        <f>IF('Scoring sheet'!O117=1,$D$1,"")</f>
        <v/>
      </c>
      <c r="O116" s="37"/>
      <c r="P116" s="37" t="str">
        <f>IF('Scoring sheet'!Q117=1,$D$1,"")</f>
        <v/>
      </c>
      <c r="Q116" s="37"/>
      <c r="R116" s="37" t="str">
        <f>IF('Scoring sheet'!S117=1,$D$1,"")</f>
        <v/>
      </c>
      <c r="S116" s="37"/>
      <c r="T116" s="37" t="str">
        <f>IF('Scoring sheet'!U117=1,$D$1,"")</f>
        <v/>
      </c>
      <c r="U116" s="37"/>
      <c r="V116" s="37" t="str">
        <f>IF('Scoring sheet'!W117=1,$D$1,"")</f>
        <v/>
      </c>
      <c r="W116" s="37"/>
      <c r="X116" s="37" t="str">
        <f>IF('Scoring sheet'!Y117=1,$D$1,"")</f>
        <v/>
      </c>
      <c r="Y116" s="37"/>
      <c r="Z116" s="37" t="str">
        <f>IF('Scoring sheet'!AA117=1,$D$1,"")</f>
        <v/>
      </c>
      <c r="AA116" s="37"/>
      <c r="AB116" s="37" t="str">
        <f>IF('Scoring sheet'!AC117=1,$D$1,"")</f>
        <v/>
      </c>
      <c r="AC116" s="37"/>
      <c r="AD116" s="37" t="str">
        <f>IF('Scoring sheet'!AE117=1,$D$1,"")</f>
        <v/>
      </c>
      <c r="AE116" s="37"/>
      <c r="AF116" s="37" t="str">
        <f>IF('Scoring sheet'!AG117=1,$D$1,"")</f>
        <v/>
      </c>
      <c r="AG116" s="37"/>
      <c r="AH116" s="37" t="str">
        <f>IF('Scoring sheet'!AI117=1,$D$1,"")</f>
        <v/>
      </c>
      <c r="AI116" s="37"/>
      <c r="AJ116" s="37" t="str">
        <f>IF('Scoring sheet'!AK117=1,$D$1,"")</f>
        <v/>
      </c>
      <c r="AK116" s="37"/>
      <c r="AL116" s="37" t="str">
        <f>IF('Scoring sheet'!AM117=1,$D$1,"")</f>
        <v/>
      </c>
      <c r="AM116" s="37"/>
      <c r="AN116" s="37" t="str">
        <f>IF('Scoring sheet'!AO117=1,$D$1,"")</f>
        <v/>
      </c>
      <c r="AO116" s="37"/>
      <c r="AP116" s="37" t="str">
        <f>IF('Scoring sheet'!AQ117=1,$D$1,"")</f>
        <v/>
      </c>
      <c r="AQ116" s="37"/>
    </row>
    <row r="117" spans="2:43" ht="18" x14ac:dyDescent="0.25">
      <c r="B117" s="16" t="s">
        <v>108</v>
      </c>
      <c r="C117" s="33" t="s">
        <v>163</v>
      </c>
      <c r="D117" s="38" t="str">
        <f>IF('Scoring sheet'!E118=1,$D$1,"")</f>
        <v/>
      </c>
      <c r="E117" s="38"/>
      <c r="F117" s="38" t="str">
        <f>IF('Scoring sheet'!G118=1,$D$1,"")</f>
        <v/>
      </c>
      <c r="G117" s="38"/>
      <c r="H117" s="38" t="str">
        <f>IF('Scoring sheet'!I118=1,$D$1,"")</f>
        <v/>
      </c>
      <c r="I117" s="38"/>
      <c r="J117" s="38" t="str">
        <f>IF('Scoring sheet'!K118=1,$D$1,"")</f>
        <v/>
      </c>
      <c r="K117" s="38"/>
      <c r="L117" s="38" t="str">
        <f>IF('Scoring sheet'!M118=1,$D$1,"")</f>
        <v/>
      </c>
      <c r="M117" s="38"/>
      <c r="N117" s="38" t="str">
        <f>IF('Scoring sheet'!O118=1,$D$1,"")</f>
        <v/>
      </c>
      <c r="O117" s="38"/>
      <c r="P117" s="38" t="str">
        <f>IF('Scoring sheet'!Q118=1,$D$1,"")</f>
        <v/>
      </c>
      <c r="Q117" s="38"/>
      <c r="R117" s="38" t="str">
        <f>IF('Scoring sheet'!S118=1,$D$1,"")</f>
        <v/>
      </c>
      <c r="S117" s="38"/>
      <c r="T117" s="38" t="str">
        <f>IF('Scoring sheet'!U118=1,$D$1,"")</f>
        <v/>
      </c>
      <c r="U117" s="38"/>
      <c r="V117" s="38" t="str">
        <f>IF('Scoring sheet'!W118=1,$D$1,"")</f>
        <v/>
      </c>
      <c r="W117" s="38"/>
      <c r="X117" s="38" t="str">
        <f>IF('Scoring sheet'!Y118=1,$D$1,"")</f>
        <v/>
      </c>
      <c r="Y117" s="38"/>
      <c r="Z117" s="38" t="str">
        <f>IF('Scoring sheet'!AA118=1,$D$1,"")</f>
        <v/>
      </c>
      <c r="AA117" s="38"/>
      <c r="AB117" s="38" t="str">
        <f>IF('Scoring sheet'!AC118=1,$D$1,"")</f>
        <v/>
      </c>
      <c r="AC117" s="38"/>
      <c r="AD117" s="38" t="str">
        <f>IF('Scoring sheet'!AE118=1,$D$1,"")</f>
        <v/>
      </c>
      <c r="AE117" s="38"/>
      <c r="AF117" s="38" t="str">
        <f>IF('Scoring sheet'!AG118=1,$D$1,"")</f>
        <v/>
      </c>
      <c r="AG117" s="38"/>
      <c r="AH117" s="38" t="str">
        <f>IF('Scoring sheet'!AI118=1,$D$1,"")</f>
        <v/>
      </c>
      <c r="AI117" s="38"/>
      <c r="AJ117" s="38" t="str">
        <f>IF('Scoring sheet'!AK118=1,$D$1,"")</f>
        <v/>
      </c>
      <c r="AK117" s="38"/>
      <c r="AL117" s="38" t="str">
        <f>IF('Scoring sheet'!AM118=1,$D$1,"")</f>
        <v/>
      </c>
      <c r="AM117" s="38"/>
      <c r="AN117" s="38" t="str">
        <f>IF('Scoring sheet'!AO118=1,$D$1,"")</f>
        <v/>
      </c>
      <c r="AO117" s="38"/>
      <c r="AP117" s="38" t="str">
        <f>IF('Scoring sheet'!AQ118=1,$D$1,"")</f>
        <v/>
      </c>
      <c r="AQ117" s="38"/>
    </row>
    <row r="118" spans="2:43" ht="18" x14ac:dyDescent="0.25">
      <c r="B118" s="5" t="s">
        <v>109</v>
      </c>
      <c r="C118" t="s">
        <v>152</v>
      </c>
      <c r="D118" s="28" t="str">
        <f>IF('Scoring sheet'!E119=1,$D$1,"")</f>
        <v/>
      </c>
      <c r="E118" s="28"/>
      <c r="F118" s="28" t="str">
        <f>IF('Scoring sheet'!G119=1,$D$1,"")</f>
        <v/>
      </c>
      <c r="G118" s="28"/>
      <c r="H118" s="28" t="str">
        <f>IF('Scoring sheet'!I119=1,$D$1,"")</f>
        <v/>
      </c>
      <c r="I118" s="28"/>
      <c r="J118" s="28" t="str">
        <f>IF('Scoring sheet'!K119=1,$D$1,"")</f>
        <v/>
      </c>
      <c r="K118" s="28"/>
      <c r="L118" s="28" t="str">
        <f>IF('Scoring sheet'!M119=1,$D$1,"")</f>
        <v/>
      </c>
      <c r="M118" s="28"/>
      <c r="N118" s="28" t="str">
        <f>IF('Scoring sheet'!O119=1,$D$1,"")</f>
        <v/>
      </c>
      <c r="O118" s="28"/>
      <c r="P118" s="28" t="str">
        <f>IF('Scoring sheet'!Q119=1,$D$1,"")</f>
        <v/>
      </c>
      <c r="Q118" s="28"/>
      <c r="R118" s="28" t="str">
        <f>IF('Scoring sheet'!S119=1,$D$1,"")</f>
        <v/>
      </c>
      <c r="S118" s="28"/>
      <c r="T118" s="28" t="str">
        <f>IF('Scoring sheet'!U119=1,$D$1,"")</f>
        <v/>
      </c>
      <c r="U118" s="28"/>
      <c r="V118" s="28" t="str">
        <f>IF('Scoring sheet'!W119=1,$D$1,"")</f>
        <v/>
      </c>
      <c r="W118" s="28"/>
      <c r="X118" s="28" t="str">
        <f>IF('Scoring sheet'!Y119=1,$D$1,"")</f>
        <v/>
      </c>
      <c r="Y118" s="28"/>
      <c r="Z118" s="28" t="str">
        <f>IF('Scoring sheet'!AA119=1,$D$1,"")</f>
        <v/>
      </c>
      <c r="AA118" s="28"/>
      <c r="AB118" s="28" t="str">
        <f>IF('Scoring sheet'!AC119=1,$D$1,"")</f>
        <v/>
      </c>
      <c r="AC118" s="28"/>
      <c r="AD118" s="28" t="str">
        <f>IF('Scoring sheet'!AE119=1,$D$1,"")</f>
        <v/>
      </c>
      <c r="AE118" s="28"/>
      <c r="AF118" s="28" t="str">
        <f>IF('Scoring sheet'!AG119=1,$D$1,"")</f>
        <v/>
      </c>
      <c r="AG118" s="28"/>
      <c r="AH118" s="28" t="str">
        <f>IF('Scoring sheet'!AI119=1,$D$1,"")</f>
        <v/>
      </c>
      <c r="AI118" s="28"/>
      <c r="AJ118" s="28" t="str">
        <f>IF('Scoring sheet'!AK119=1,$D$1,"")</f>
        <v/>
      </c>
      <c r="AK118" s="28"/>
      <c r="AL118" s="28" t="str">
        <f>IF('Scoring sheet'!AM119=1,$D$1,"")</f>
        <v/>
      </c>
      <c r="AM118" s="28"/>
      <c r="AN118" s="28" t="str">
        <f>IF('Scoring sheet'!AO119=1,$D$1,"")</f>
        <v/>
      </c>
      <c r="AO118" s="28"/>
      <c r="AP118" s="28" t="str">
        <f>IF('Scoring sheet'!AQ119=1,$D$1,"")</f>
        <v/>
      </c>
      <c r="AQ118" s="28"/>
    </row>
    <row r="119" spans="2:43" ht="18" x14ac:dyDescent="0.25">
      <c r="B119" s="7" t="s">
        <v>41</v>
      </c>
      <c r="D119" s="28" t="str">
        <f>IF('Scoring sheet'!E120=1,$D$1,"")</f>
        <v/>
      </c>
      <c r="E119" s="28"/>
      <c r="F119" s="28" t="str">
        <f>IF('Scoring sheet'!G120=1,$D$1,"")</f>
        <v/>
      </c>
      <c r="G119" s="28"/>
      <c r="H119" s="28" t="str">
        <f>IF('Scoring sheet'!I120=1,$D$1,"")</f>
        <v/>
      </c>
      <c r="I119" s="28"/>
      <c r="J119" s="28" t="str">
        <f>IF('Scoring sheet'!K120=1,$D$1,"")</f>
        <v/>
      </c>
      <c r="K119" s="28"/>
      <c r="L119" s="28" t="str">
        <f>IF('Scoring sheet'!M120=1,$D$1,"")</f>
        <v/>
      </c>
      <c r="M119" s="28"/>
      <c r="N119" s="28" t="str">
        <f>IF('Scoring sheet'!O120=1,$D$1,"")</f>
        <v/>
      </c>
      <c r="O119" s="28"/>
      <c r="P119" s="28" t="str">
        <f>IF('Scoring sheet'!Q120=1,$D$1,"")</f>
        <v/>
      </c>
      <c r="Q119" s="28"/>
      <c r="R119" s="28" t="str">
        <f>IF('Scoring sheet'!S120=1,$D$1,"")</f>
        <v/>
      </c>
      <c r="S119" s="28"/>
      <c r="T119" s="28" t="str">
        <f>IF('Scoring sheet'!U120=1,$D$1,"")</f>
        <v/>
      </c>
      <c r="U119" s="28"/>
      <c r="V119" s="28" t="str">
        <f>IF('Scoring sheet'!W120=1,$D$1,"")</f>
        <v/>
      </c>
      <c r="W119" s="28"/>
      <c r="X119" s="28" t="str">
        <f>IF('Scoring sheet'!Y120=1,$D$1,"")</f>
        <v/>
      </c>
      <c r="Y119" s="28"/>
      <c r="Z119" s="28" t="str">
        <f>IF('Scoring sheet'!AA120=1,$D$1,"")</f>
        <v/>
      </c>
      <c r="AA119" s="28"/>
      <c r="AB119" s="28" t="str">
        <f>IF('Scoring sheet'!AC120=1,$D$1,"")</f>
        <v/>
      </c>
      <c r="AC119" s="28"/>
      <c r="AD119" s="28" t="str">
        <f>IF('Scoring sheet'!AE120=1,$D$1,"")</f>
        <v/>
      </c>
      <c r="AE119" s="28"/>
      <c r="AF119" s="28" t="str">
        <f>IF('Scoring sheet'!AG120=1,$D$1,"")</f>
        <v/>
      </c>
      <c r="AG119" s="28"/>
      <c r="AH119" s="28" t="str">
        <f>IF('Scoring sheet'!AI120=1,$D$1,"")</f>
        <v/>
      </c>
      <c r="AI119" s="28"/>
      <c r="AJ119" s="28" t="str">
        <f>IF('Scoring sheet'!AK120=1,$D$1,"")</f>
        <v/>
      </c>
      <c r="AK119" s="28"/>
      <c r="AL119" s="28" t="str">
        <f>IF('Scoring sheet'!AM120=1,$D$1,"")</f>
        <v/>
      </c>
      <c r="AM119" s="28"/>
      <c r="AN119" s="28" t="str">
        <f>IF('Scoring sheet'!AO120=1,$D$1,"")</f>
        <v/>
      </c>
      <c r="AO119" s="28"/>
      <c r="AP119" s="28" t="str">
        <f>IF('Scoring sheet'!AQ120=1,$D$1,"")</f>
        <v/>
      </c>
      <c r="AQ119" s="28"/>
    </row>
    <row r="120" spans="2:43" ht="18" x14ac:dyDescent="0.25">
      <c r="B120" s="7" t="s">
        <v>42</v>
      </c>
      <c r="C120" s="32"/>
      <c r="D120" s="37" t="str">
        <f>IF('Scoring sheet'!E121=1,$D$1,"")</f>
        <v/>
      </c>
      <c r="E120" s="37"/>
      <c r="F120" s="37" t="str">
        <f>IF('Scoring sheet'!G121=1,$D$1,"")</f>
        <v/>
      </c>
      <c r="G120" s="37"/>
      <c r="H120" s="37" t="str">
        <f>IF('Scoring sheet'!I121=1,$D$1,"")</f>
        <v/>
      </c>
      <c r="I120" s="37"/>
      <c r="J120" s="37" t="str">
        <f>IF('Scoring sheet'!K121=1,$D$1,"")</f>
        <v/>
      </c>
      <c r="K120" s="37"/>
      <c r="L120" s="37" t="str">
        <f>IF('Scoring sheet'!M121=1,$D$1,"")</f>
        <v/>
      </c>
      <c r="M120" s="37"/>
      <c r="N120" s="37" t="str">
        <f>IF('Scoring sheet'!O121=1,$D$1,"")</f>
        <v/>
      </c>
      <c r="O120" s="37"/>
      <c r="P120" s="37" t="str">
        <f>IF('Scoring sheet'!Q121=1,$D$1,"")</f>
        <v/>
      </c>
      <c r="Q120" s="37"/>
      <c r="R120" s="37" t="str">
        <f>IF('Scoring sheet'!S121=1,$D$1,"")</f>
        <v/>
      </c>
      <c r="S120" s="37"/>
      <c r="T120" s="37" t="str">
        <f>IF('Scoring sheet'!U121=1,$D$1,"")</f>
        <v/>
      </c>
      <c r="U120" s="37"/>
      <c r="V120" s="37" t="str">
        <f>IF('Scoring sheet'!W121=1,$D$1,"")</f>
        <v/>
      </c>
      <c r="W120" s="37"/>
      <c r="X120" s="37" t="str">
        <f>IF('Scoring sheet'!Y121=1,$D$1,"")</f>
        <v/>
      </c>
      <c r="Y120" s="37"/>
      <c r="Z120" s="37" t="str">
        <f>IF('Scoring sheet'!AA121=1,$D$1,"")</f>
        <v/>
      </c>
      <c r="AA120" s="37"/>
      <c r="AB120" s="37" t="str">
        <f>IF('Scoring sheet'!AC121=1,$D$1,"")</f>
        <v/>
      </c>
      <c r="AC120" s="37"/>
      <c r="AD120" s="37" t="str">
        <f>IF('Scoring sheet'!AE121=1,$D$1,"")</f>
        <v/>
      </c>
      <c r="AE120" s="37"/>
      <c r="AF120" s="37" t="str">
        <f>IF('Scoring sheet'!AG121=1,$D$1,"")</f>
        <v/>
      </c>
      <c r="AG120" s="37"/>
      <c r="AH120" s="37" t="str">
        <f>IF('Scoring sheet'!AI121=1,$D$1,"")</f>
        <v/>
      </c>
      <c r="AI120" s="37"/>
      <c r="AJ120" s="37" t="str">
        <f>IF('Scoring sheet'!AK121=1,$D$1,"")</f>
        <v/>
      </c>
      <c r="AK120" s="37"/>
      <c r="AL120" s="37" t="str">
        <f>IF('Scoring sheet'!AM121=1,$D$1,"")</f>
        <v/>
      </c>
      <c r="AM120" s="37"/>
      <c r="AN120" s="37" t="str">
        <f>IF('Scoring sheet'!AO121=1,$D$1,"")</f>
        <v/>
      </c>
      <c r="AO120" s="37"/>
      <c r="AP120" s="37" t="str">
        <f>IF('Scoring sheet'!AQ121=1,$D$1,"")</f>
        <v/>
      </c>
      <c r="AQ120" s="37"/>
    </row>
    <row r="121" spans="2:43" ht="18" x14ac:dyDescent="0.25">
      <c r="B121" s="16" t="s">
        <v>110</v>
      </c>
      <c r="C121" s="33" t="s">
        <v>133</v>
      </c>
      <c r="D121" s="38" t="str">
        <f>IF('Scoring sheet'!E122=1,$D$1,"")</f>
        <v/>
      </c>
      <c r="E121" s="38"/>
      <c r="F121" s="38" t="str">
        <f>IF('Scoring sheet'!G122=1,$D$1,"")</f>
        <v/>
      </c>
      <c r="G121" s="38"/>
      <c r="H121" s="38" t="str">
        <f>IF('Scoring sheet'!I122=1,$D$1,"")</f>
        <v/>
      </c>
      <c r="I121" s="38"/>
      <c r="J121" s="38" t="str">
        <f>IF('Scoring sheet'!K122=1,$D$1,"")</f>
        <v/>
      </c>
      <c r="K121" s="38"/>
      <c r="L121" s="38" t="str">
        <f>IF('Scoring sheet'!M122=1,$D$1,"")</f>
        <v/>
      </c>
      <c r="M121" s="38"/>
      <c r="N121" s="38" t="str">
        <f>IF('Scoring sheet'!O122=1,$D$1,"")</f>
        <v/>
      </c>
      <c r="O121" s="38"/>
      <c r="P121" s="38" t="str">
        <f>IF('Scoring sheet'!Q122=1,$D$1,"")</f>
        <v/>
      </c>
      <c r="Q121" s="38"/>
      <c r="R121" s="38" t="str">
        <f>IF('Scoring sheet'!S122=1,$D$1,"")</f>
        <v/>
      </c>
      <c r="S121" s="38"/>
      <c r="T121" s="38" t="str">
        <f>IF('Scoring sheet'!U122=1,$D$1,"")</f>
        <v/>
      </c>
      <c r="U121" s="38"/>
      <c r="V121" s="38" t="str">
        <f>IF('Scoring sheet'!W122=1,$D$1,"")</f>
        <v/>
      </c>
      <c r="W121" s="38"/>
      <c r="X121" s="38" t="str">
        <f>IF('Scoring sheet'!Y122=1,$D$1,"")</f>
        <v/>
      </c>
      <c r="Y121" s="38"/>
      <c r="Z121" s="38" t="str">
        <f>IF('Scoring sheet'!AA122=1,$D$1,"")</f>
        <v/>
      </c>
      <c r="AA121" s="38"/>
      <c r="AB121" s="38" t="str">
        <f>IF('Scoring sheet'!AC122=1,$D$1,"")</f>
        <v/>
      </c>
      <c r="AC121" s="38"/>
      <c r="AD121" s="38" t="str">
        <f>IF('Scoring sheet'!AE122=1,$D$1,"")</f>
        <v/>
      </c>
      <c r="AE121" s="38"/>
      <c r="AF121" s="38" t="str">
        <f>IF('Scoring sheet'!AG122=1,$D$1,"")</f>
        <v/>
      </c>
      <c r="AG121" s="38"/>
      <c r="AH121" s="38" t="str">
        <f>IF('Scoring sheet'!AI122=1,$D$1,"")</f>
        <v/>
      </c>
      <c r="AI121" s="38"/>
      <c r="AJ121" s="38" t="str">
        <f>IF('Scoring sheet'!AK122=1,$D$1,"")</f>
        <v/>
      </c>
      <c r="AK121" s="38"/>
      <c r="AL121" s="38" t="str">
        <f>IF('Scoring sheet'!AM122=1,$D$1,"")</f>
        <v/>
      </c>
      <c r="AM121" s="38"/>
      <c r="AN121" s="38" t="str">
        <f>IF('Scoring sheet'!AO122=1,$D$1,"")</f>
        <v/>
      </c>
      <c r="AO121" s="38"/>
      <c r="AP121" s="38" t="str">
        <f>IF('Scoring sheet'!AQ122=1,$D$1,"")</f>
        <v/>
      </c>
      <c r="AQ121" s="38"/>
    </row>
    <row r="122" spans="2:43" ht="18" x14ac:dyDescent="0.25">
      <c r="B122" s="3"/>
      <c r="D122" s="28" t="str">
        <f>IF('Scoring sheet'!E123=1,$D$1,"")</f>
        <v/>
      </c>
      <c r="E122" s="28"/>
      <c r="F122" s="28" t="str">
        <f>IF('Scoring sheet'!G123=1,$D$1,"")</f>
        <v/>
      </c>
      <c r="G122" s="28"/>
      <c r="H122" s="28" t="str">
        <f>IF('Scoring sheet'!I123=1,$D$1,"")</f>
        <v/>
      </c>
      <c r="I122" s="28"/>
      <c r="J122" s="28" t="str">
        <f>IF('Scoring sheet'!K123=1,$D$1,"")</f>
        <v/>
      </c>
      <c r="K122" s="28"/>
      <c r="L122" s="28" t="str">
        <f>IF('Scoring sheet'!M123=1,$D$1,"")</f>
        <v/>
      </c>
      <c r="M122" s="28"/>
      <c r="N122" s="28" t="str">
        <f>IF('Scoring sheet'!O123=1,$D$1,"")</f>
        <v/>
      </c>
      <c r="O122" s="28"/>
      <c r="P122" s="28" t="str">
        <f>IF('Scoring sheet'!Q123=1,$D$1,"")</f>
        <v/>
      </c>
      <c r="Q122" s="28"/>
      <c r="R122" s="28" t="str">
        <f>IF('Scoring sheet'!S123=1,$D$1,"")</f>
        <v/>
      </c>
      <c r="S122" s="28"/>
      <c r="T122" s="28" t="str">
        <f>IF('Scoring sheet'!U123=1,$D$1,"")</f>
        <v/>
      </c>
      <c r="U122" s="28"/>
      <c r="V122" s="28" t="str">
        <f>IF('Scoring sheet'!W123=1,$D$1,"")</f>
        <v/>
      </c>
      <c r="W122" s="28"/>
      <c r="X122" s="28" t="str">
        <f>IF('Scoring sheet'!Y123=1,$D$1,"")</f>
        <v/>
      </c>
      <c r="Y122" s="28"/>
      <c r="Z122" s="28" t="str">
        <f>IF('Scoring sheet'!AA123=1,$D$1,"")</f>
        <v/>
      </c>
      <c r="AA122" s="28"/>
      <c r="AB122" s="28" t="str">
        <f>IF('Scoring sheet'!AC123=1,$D$1,"")</f>
        <v/>
      </c>
      <c r="AC122" s="28"/>
      <c r="AD122" s="28" t="str">
        <f>IF('Scoring sheet'!AE123=1,$D$1,"")</f>
        <v/>
      </c>
      <c r="AE122" s="28"/>
      <c r="AF122" s="28" t="str">
        <f>IF('Scoring sheet'!AG123=1,$D$1,"")</f>
        <v/>
      </c>
      <c r="AG122" s="28"/>
      <c r="AH122" s="28" t="str">
        <f>IF('Scoring sheet'!AI123=1,$D$1,"")</f>
        <v/>
      </c>
      <c r="AI122" s="28"/>
      <c r="AJ122" s="28" t="str">
        <f>IF('Scoring sheet'!AK123=1,$D$1,"")</f>
        <v/>
      </c>
      <c r="AK122" s="28"/>
      <c r="AL122" s="28" t="str">
        <f>IF('Scoring sheet'!AM123=1,$D$1,"")</f>
        <v/>
      </c>
      <c r="AM122" s="28"/>
      <c r="AN122" s="28" t="str">
        <f>IF('Scoring sheet'!AO123=1,$D$1,"")</f>
        <v/>
      </c>
      <c r="AO122" s="28"/>
      <c r="AP122" s="28" t="str">
        <f>IF('Scoring sheet'!AQ123=1,$D$1,"")</f>
        <v/>
      </c>
      <c r="AQ122" s="28"/>
    </row>
    <row r="123" spans="2:43" ht="20.25" thickBot="1" x14ac:dyDescent="0.35">
      <c r="B123" s="2" t="s">
        <v>43</v>
      </c>
      <c r="C123" s="2"/>
      <c r="D123" s="39" t="str">
        <f>IF('Scoring sheet'!E124=1,$D$1,"")</f>
        <v/>
      </c>
      <c r="E123" s="39"/>
      <c r="F123" s="39" t="str">
        <f>IF('Scoring sheet'!G124=1,$D$1,"")</f>
        <v/>
      </c>
      <c r="G123" s="39"/>
      <c r="H123" s="39" t="str">
        <f>IF('Scoring sheet'!I124=1,$D$1,"")</f>
        <v/>
      </c>
      <c r="I123" s="39"/>
      <c r="J123" s="39" t="str">
        <f>IF('Scoring sheet'!K124=1,$D$1,"")</f>
        <v/>
      </c>
      <c r="K123" s="39"/>
      <c r="L123" s="39" t="str">
        <f>IF('Scoring sheet'!M124=1,$D$1,"")</f>
        <v/>
      </c>
      <c r="M123" s="39"/>
      <c r="N123" s="39" t="str">
        <f>IF('Scoring sheet'!O124=1,$D$1,"")</f>
        <v/>
      </c>
      <c r="O123" s="39"/>
      <c r="P123" s="39" t="str">
        <f>IF('Scoring sheet'!Q124=1,$D$1,"")</f>
        <v/>
      </c>
      <c r="Q123" s="39"/>
      <c r="R123" s="39" t="str">
        <f>IF('Scoring sheet'!S124=1,$D$1,"")</f>
        <v/>
      </c>
      <c r="S123" s="39"/>
      <c r="T123" s="39" t="str">
        <f>IF('Scoring sheet'!U124=1,$D$1,"")</f>
        <v/>
      </c>
      <c r="U123" s="39"/>
      <c r="V123" s="39" t="str">
        <f>IF('Scoring sheet'!W124=1,$D$1,"")</f>
        <v/>
      </c>
      <c r="W123" s="39"/>
      <c r="X123" s="39" t="str">
        <f>IF('Scoring sheet'!Y124=1,$D$1,"")</f>
        <v/>
      </c>
      <c r="Y123" s="39"/>
      <c r="Z123" s="39" t="str">
        <f>IF('Scoring sheet'!AA124=1,$D$1,"")</f>
        <v/>
      </c>
      <c r="AA123" s="39"/>
      <c r="AB123" s="39" t="str">
        <f>IF('Scoring sheet'!AC124=1,$D$1,"")</f>
        <v/>
      </c>
      <c r="AC123" s="39"/>
      <c r="AD123" s="39" t="str">
        <f>IF('Scoring sheet'!AE124=1,$D$1,"")</f>
        <v/>
      </c>
      <c r="AE123" s="39"/>
      <c r="AF123" s="39" t="str">
        <f>IF('Scoring sheet'!AG124=1,$D$1,"")</f>
        <v/>
      </c>
      <c r="AG123" s="39"/>
      <c r="AH123" s="39" t="str">
        <f>IF('Scoring sheet'!AI124=1,$D$1,"")</f>
        <v/>
      </c>
      <c r="AI123" s="39"/>
      <c r="AJ123" s="39" t="str">
        <f>IF('Scoring sheet'!AK124=1,$D$1,"")</f>
        <v/>
      </c>
      <c r="AK123" s="39"/>
      <c r="AL123" s="39" t="str">
        <f>IF('Scoring sheet'!AM124=1,$D$1,"")</f>
        <v/>
      </c>
      <c r="AM123" s="39"/>
      <c r="AN123" s="39" t="str">
        <f>IF('Scoring sheet'!AO124=1,$D$1,"")</f>
        <v/>
      </c>
      <c r="AO123" s="39"/>
      <c r="AP123" s="39" t="str">
        <f>IF('Scoring sheet'!AQ124=1,$D$1,"")</f>
        <v/>
      </c>
      <c r="AQ123" s="39"/>
    </row>
    <row r="124" spans="2:43" ht="19.5" thickTop="1" thickBot="1" x14ac:dyDescent="0.3">
      <c r="B124" s="4" t="s">
        <v>0</v>
      </c>
      <c r="C124" s="4"/>
      <c r="D124" s="40" t="str">
        <f>IF('Scoring sheet'!E125=1,$D$1,"")</f>
        <v/>
      </c>
      <c r="E124" s="40"/>
      <c r="F124" s="40" t="str">
        <f>IF('Scoring sheet'!G125=1,$D$1,"")</f>
        <v/>
      </c>
      <c r="G124" s="40"/>
      <c r="H124" s="40" t="str">
        <f>IF('Scoring sheet'!I125=1,$D$1,"")</f>
        <v/>
      </c>
      <c r="I124" s="40"/>
      <c r="J124" s="40" t="str">
        <f>IF('Scoring sheet'!K125=1,$D$1,"")</f>
        <v/>
      </c>
      <c r="K124" s="40"/>
      <c r="L124" s="40" t="str">
        <f>IF('Scoring sheet'!M125=1,$D$1,"")</f>
        <v/>
      </c>
      <c r="M124" s="40"/>
      <c r="N124" s="40" t="str">
        <f>IF('Scoring sheet'!O125=1,$D$1,"")</f>
        <v/>
      </c>
      <c r="O124" s="40"/>
      <c r="P124" s="40" t="str">
        <f>IF('Scoring sheet'!Q125=1,$D$1,"")</f>
        <v/>
      </c>
      <c r="Q124" s="40"/>
      <c r="R124" s="40" t="str">
        <f>IF('Scoring sheet'!S125=1,$D$1,"")</f>
        <v/>
      </c>
      <c r="S124" s="40"/>
      <c r="T124" s="40" t="str">
        <f>IF('Scoring sheet'!U125=1,$D$1,"")</f>
        <v/>
      </c>
      <c r="U124" s="40"/>
      <c r="V124" s="40" t="str">
        <f>IF('Scoring sheet'!W125=1,$D$1,"")</f>
        <v/>
      </c>
      <c r="W124" s="40"/>
      <c r="X124" s="40" t="str">
        <f>IF('Scoring sheet'!Y125=1,$D$1,"")</f>
        <v/>
      </c>
      <c r="Y124" s="40"/>
      <c r="Z124" s="40" t="str">
        <f>IF('Scoring sheet'!AA125=1,$D$1,"")</f>
        <v/>
      </c>
      <c r="AA124" s="40"/>
      <c r="AB124" s="40" t="str">
        <f>IF('Scoring sheet'!AC125=1,$D$1,"")</f>
        <v/>
      </c>
      <c r="AC124" s="40"/>
      <c r="AD124" s="40" t="str">
        <f>IF('Scoring sheet'!AE125=1,$D$1,"")</f>
        <v/>
      </c>
      <c r="AE124" s="40"/>
      <c r="AF124" s="40" t="str">
        <f>IF('Scoring sheet'!AG125=1,$D$1,"")</f>
        <v/>
      </c>
      <c r="AG124" s="40"/>
      <c r="AH124" s="40" t="str">
        <f>IF('Scoring sheet'!AI125=1,$D$1,"")</f>
        <v/>
      </c>
      <c r="AI124" s="40"/>
      <c r="AJ124" s="40" t="str">
        <f>IF('Scoring sheet'!AK125=1,$D$1,"")</f>
        <v/>
      </c>
      <c r="AK124" s="40"/>
      <c r="AL124" s="40" t="str">
        <f>IF('Scoring sheet'!AM125=1,$D$1,"")</f>
        <v/>
      </c>
      <c r="AM124" s="40"/>
      <c r="AN124" s="40" t="str">
        <f>IF('Scoring sheet'!AO125=1,$D$1,"")</f>
        <v/>
      </c>
      <c r="AO124" s="40"/>
      <c r="AP124" s="40" t="str">
        <f>IF('Scoring sheet'!AQ125=1,$D$1,"")</f>
        <v/>
      </c>
      <c r="AQ124" s="40"/>
    </row>
    <row r="125" spans="2:43" ht="18" x14ac:dyDescent="0.25">
      <c r="B125" s="25" t="s">
        <v>232</v>
      </c>
      <c r="C125" t="s">
        <v>159</v>
      </c>
      <c r="D125" s="28" t="str">
        <f>IF('Scoring sheet'!E126=1,$D$1,"")</f>
        <v/>
      </c>
      <c r="E125" s="28"/>
      <c r="F125" s="28" t="str">
        <f>IF('Scoring sheet'!G126=1,$D$1,"")</f>
        <v/>
      </c>
      <c r="G125" s="28"/>
      <c r="H125" s="28" t="str">
        <f>IF('Scoring sheet'!I126=1,$D$1,"")</f>
        <v/>
      </c>
      <c r="I125" s="28"/>
      <c r="J125" s="28" t="str">
        <f>IF('Scoring sheet'!K126=1,$D$1,"")</f>
        <v/>
      </c>
      <c r="K125" s="28"/>
      <c r="L125" s="28" t="str">
        <f>IF('Scoring sheet'!M126=1,$D$1,"")</f>
        <v/>
      </c>
      <c r="M125" s="28"/>
      <c r="N125" s="28" t="str">
        <f>IF('Scoring sheet'!O126=1,$D$1,"")</f>
        <v/>
      </c>
      <c r="O125" s="28"/>
      <c r="P125" s="28" t="str">
        <f>IF('Scoring sheet'!Q126=1,$D$1,"")</f>
        <v/>
      </c>
      <c r="Q125" s="28"/>
      <c r="R125" s="28" t="str">
        <f>IF('Scoring sheet'!S126=1,$D$1,"")</f>
        <v/>
      </c>
      <c r="S125" s="28"/>
      <c r="T125" s="28" t="str">
        <f>IF('Scoring sheet'!U126=1,$D$1,"")</f>
        <v/>
      </c>
      <c r="U125" s="28"/>
      <c r="V125" s="28" t="str">
        <f>IF('Scoring sheet'!W126=1,$D$1,"")</f>
        <v/>
      </c>
      <c r="W125" s="28"/>
      <c r="X125" s="28" t="str">
        <f>IF('Scoring sheet'!Y126=1,$D$1,"")</f>
        <v/>
      </c>
      <c r="Y125" s="28"/>
      <c r="Z125" s="28" t="str">
        <f>IF('Scoring sheet'!AA126=1,$D$1,"")</f>
        <v/>
      </c>
      <c r="AA125" s="28"/>
      <c r="AB125" s="28" t="str">
        <f>IF('Scoring sheet'!AC126=1,$D$1,"")</f>
        <v/>
      </c>
      <c r="AC125" s="28"/>
      <c r="AD125" s="28" t="str">
        <f>IF('Scoring sheet'!AE126=1,$D$1,"")</f>
        <v/>
      </c>
      <c r="AE125" s="28"/>
      <c r="AF125" s="28" t="str">
        <f>IF('Scoring sheet'!AG126=1,$D$1,"")</f>
        <v/>
      </c>
      <c r="AG125" s="28"/>
      <c r="AH125" s="28" t="str">
        <f>IF('Scoring sheet'!AI126=1,$D$1,"")</f>
        <v/>
      </c>
      <c r="AI125" s="28"/>
      <c r="AJ125" s="28" t="str">
        <f>IF('Scoring sheet'!AK126=1,$D$1,"")</f>
        <v/>
      </c>
      <c r="AK125" s="28"/>
      <c r="AL125" s="28" t="str">
        <f>IF('Scoring sheet'!AM126=1,$D$1,"")</f>
        <v/>
      </c>
      <c r="AM125" s="28"/>
      <c r="AN125" s="28" t="str">
        <f>IF('Scoring sheet'!AO126=1,$D$1,"")</f>
        <v/>
      </c>
      <c r="AO125" s="28"/>
      <c r="AP125" s="28" t="str">
        <f>IF('Scoring sheet'!AQ126=1,$D$1,"")</f>
        <v/>
      </c>
      <c r="AQ125" s="28"/>
    </row>
    <row r="126" spans="2:43" ht="18" x14ac:dyDescent="0.25">
      <c r="B126" s="24" t="s">
        <v>233</v>
      </c>
      <c r="C126" t="s">
        <v>160</v>
      </c>
      <c r="D126" s="28" t="str">
        <f>IF('Scoring sheet'!E127=1,$D$1,"")</f>
        <v/>
      </c>
      <c r="E126" s="28"/>
      <c r="F126" s="28" t="str">
        <f>IF('Scoring sheet'!G127=1,$D$1,"")</f>
        <v/>
      </c>
      <c r="G126" s="28"/>
      <c r="H126" s="28" t="str">
        <f>IF('Scoring sheet'!I127=1,$D$1,"")</f>
        <v/>
      </c>
      <c r="I126" s="28"/>
      <c r="J126" s="28" t="str">
        <f>IF('Scoring sheet'!K127=1,$D$1,"")</f>
        <v/>
      </c>
      <c r="K126" s="28"/>
      <c r="L126" s="28" t="str">
        <f>IF('Scoring sheet'!M127=1,$D$1,"")</f>
        <v/>
      </c>
      <c r="M126" s="28"/>
      <c r="N126" s="28" t="str">
        <f>IF('Scoring sheet'!O127=1,$D$1,"")</f>
        <v/>
      </c>
      <c r="O126" s="28"/>
      <c r="P126" s="28" t="str">
        <f>IF('Scoring sheet'!Q127=1,$D$1,"")</f>
        <v/>
      </c>
      <c r="Q126" s="28"/>
      <c r="R126" s="28" t="str">
        <f>IF('Scoring sheet'!S127=1,$D$1,"")</f>
        <v/>
      </c>
      <c r="S126" s="28"/>
      <c r="T126" s="28" t="str">
        <f>IF('Scoring sheet'!U127=1,$D$1,"")</f>
        <v/>
      </c>
      <c r="U126" s="28"/>
      <c r="V126" s="28" t="str">
        <f>IF('Scoring sheet'!W127=1,$D$1,"")</f>
        <v/>
      </c>
      <c r="W126" s="28"/>
      <c r="X126" s="28" t="str">
        <f>IF('Scoring sheet'!Y127=1,$D$1,"")</f>
        <v/>
      </c>
      <c r="Y126" s="28"/>
      <c r="Z126" s="28" t="str">
        <f>IF('Scoring sheet'!AA127=1,$D$1,"")</f>
        <v/>
      </c>
      <c r="AA126" s="28"/>
      <c r="AB126" s="28" t="str">
        <f>IF('Scoring sheet'!AC127=1,$D$1,"")</f>
        <v/>
      </c>
      <c r="AC126" s="28"/>
      <c r="AD126" s="28" t="str">
        <f>IF('Scoring sheet'!AE127=1,$D$1,"")</f>
        <v/>
      </c>
      <c r="AE126" s="28"/>
      <c r="AF126" s="28" t="str">
        <f>IF('Scoring sheet'!AG127=1,$D$1,"")</f>
        <v/>
      </c>
      <c r="AG126" s="28"/>
      <c r="AH126" s="28" t="str">
        <f>IF('Scoring sheet'!AI127=1,$D$1,"")</f>
        <v/>
      </c>
      <c r="AI126" s="28"/>
      <c r="AJ126" s="28" t="str">
        <f>IF('Scoring sheet'!AK127=1,$D$1,"")</f>
        <v/>
      </c>
      <c r="AK126" s="28"/>
      <c r="AL126" s="28" t="str">
        <f>IF('Scoring sheet'!AM127=1,$D$1,"")</f>
        <v/>
      </c>
      <c r="AM126" s="28"/>
      <c r="AN126" s="28" t="str">
        <f>IF('Scoring sheet'!AO127=1,$D$1,"")</f>
        <v/>
      </c>
      <c r="AO126" s="28"/>
      <c r="AP126" s="28" t="str">
        <f>IF('Scoring sheet'!AQ127=1,$D$1,"")</f>
        <v/>
      </c>
      <c r="AQ126" s="28"/>
    </row>
    <row r="127" spans="2:43" ht="18" x14ac:dyDescent="0.25">
      <c r="B127" s="24" t="s">
        <v>44</v>
      </c>
      <c r="D127" s="28" t="str">
        <f>IF('Scoring sheet'!E128=1,$D$1,"")</f>
        <v/>
      </c>
      <c r="E127" s="28"/>
      <c r="F127" s="28" t="str">
        <f>IF('Scoring sheet'!G128=1,$D$1,"")</f>
        <v/>
      </c>
      <c r="G127" s="28"/>
      <c r="H127" s="28" t="str">
        <f>IF('Scoring sheet'!I128=1,$D$1,"")</f>
        <v/>
      </c>
      <c r="I127" s="28"/>
      <c r="J127" s="28" t="str">
        <f>IF('Scoring sheet'!K128=1,$D$1,"")</f>
        <v/>
      </c>
      <c r="K127" s="28"/>
      <c r="L127" s="28" t="str">
        <f>IF('Scoring sheet'!M128=1,$D$1,"")</f>
        <v/>
      </c>
      <c r="M127" s="28"/>
      <c r="N127" s="28" t="str">
        <f>IF('Scoring sheet'!O128=1,$D$1,"")</f>
        <v/>
      </c>
      <c r="O127" s="28"/>
      <c r="P127" s="28" t="str">
        <f>IF('Scoring sheet'!Q128=1,$D$1,"")</f>
        <v/>
      </c>
      <c r="Q127" s="28"/>
      <c r="R127" s="28" t="str">
        <f>IF('Scoring sheet'!S128=1,$D$1,"")</f>
        <v/>
      </c>
      <c r="S127" s="28"/>
      <c r="T127" s="28" t="str">
        <f>IF('Scoring sheet'!U128=1,$D$1,"")</f>
        <v/>
      </c>
      <c r="U127" s="28"/>
      <c r="V127" s="28" t="str">
        <f>IF('Scoring sheet'!W128=1,$D$1,"")</f>
        <v/>
      </c>
      <c r="W127" s="28"/>
      <c r="X127" s="28" t="str">
        <f>IF('Scoring sheet'!Y128=1,$D$1,"")</f>
        <v/>
      </c>
      <c r="Y127" s="28"/>
      <c r="Z127" s="28" t="str">
        <f>IF('Scoring sheet'!AA128=1,$D$1,"")</f>
        <v/>
      </c>
      <c r="AA127" s="28"/>
      <c r="AB127" s="28" t="str">
        <f>IF('Scoring sheet'!AC128=1,$D$1,"")</f>
        <v/>
      </c>
      <c r="AC127" s="28"/>
      <c r="AD127" s="28" t="str">
        <f>IF('Scoring sheet'!AE128=1,$D$1,"")</f>
        <v/>
      </c>
      <c r="AE127" s="28"/>
      <c r="AF127" s="28" t="str">
        <f>IF('Scoring sheet'!AG128=1,$D$1,"")</f>
        <v/>
      </c>
      <c r="AG127" s="28"/>
      <c r="AH127" s="28" t="str">
        <f>IF('Scoring sheet'!AI128=1,$D$1,"")</f>
        <v/>
      </c>
      <c r="AI127" s="28"/>
      <c r="AJ127" s="28" t="str">
        <f>IF('Scoring sheet'!AK128=1,$D$1,"")</f>
        <v/>
      </c>
      <c r="AK127" s="28"/>
      <c r="AL127" s="28" t="str">
        <f>IF('Scoring sheet'!AM128=1,$D$1,"")</f>
        <v/>
      </c>
      <c r="AM127" s="28"/>
      <c r="AN127" s="28" t="str">
        <f>IF('Scoring sheet'!AO128=1,$D$1,"")</f>
        <v/>
      </c>
      <c r="AO127" s="28"/>
      <c r="AP127" s="28" t="str">
        <f>IF('Scoring sheet'!AQ128=1,$D$1,"")</f>
        <v/>
      </c>
      <c r="AQ127" s="28"/>
    </row>
    <row r="128" spans="2:43" ht="18" x14ac:dyDescent="0.25">
      <c r="B128" s="24" t="s">
        <v>45</v>
      </c>
      <c r="D128" s="28" t="str">
        <f>IF('Scoring sheet'!E129=1,$D$1,"")</f>
        <v/>
      </c>
      <c r="E128" s="28"/>
      <c r="F128" s="28" t="str">
        <f>IF('Scoring sheet'!G129=1,$D$1,"")</f>
        <v/>
      </c>
      <c r="G128" s="28"/>
      <c r="H128" s="28" t="str">
        <f>IF('Scoring sheet'!I129=1,$D$1,"")</f>
        <v/>
      </c>
      <c r="I128" s="28"/>
      <c r="J128" s="28" t="str">
        <f>IF('Scoring sheet'!K129=1,$D$1,"")</f>
        <v/>
      </c>
      <c r="K128" s="28"/>
      <c r="L128" s="28" t="str">
        <f>IF('Scoring sheet'!M129=1,$D$1,"")</f>
        <v/>
      </c>
      <c r="M128" s="28"/>
      <c r="N128" s="28" t="str">
        <f>IF('Scoring sheet'!O129=1,$D$1,"")</f>
        <v/>
      </c>
      <c r="O128" s="28"/>
      <c r="P128" s="28" t="str">
        <f>IF('Scoring sheet'!Q129=1,$D$1,"")</f>
        <v/>
      </c>
      <c r="Q128" s="28"/>
      <c r="R128" s="28" t="str">
        <f>IF('Scoring sheet'!S129=1,$D$1,"")</f>
        <v/>
      </c>
      <c r="S128" s="28"/>
      <c r="T128" s="28" t="str">
        <f>IF('Scoring sheet'!U129=1,$D$1,"")</f>
        <v/>
      </c>
      <c r="U128" s="28"/>
      <c r="V128" s="28" t="str">
        <f>IF('Scoring sheet'!W129=1,$D$1,"")</f>
        <v/>
      </c>
      <c r="W128" s="28"/>
      <c r="X128" s="28" t="str">
        <f>IF('Scoring sheet'!Y129=1,$D$1,"")</f>
        <v/>
      </c>
      <c r="Y128" s="28"/>
      <c r="Z128" s="28" t="str">
        <f>IF('Scoring sheet'!AA129=1,$D$1,"")</f>
        <v/>
      </c>
      <c r="AA128" s="28"/>
      <c r="AB128" s="28" t="str">
        <f>IF('Scoring sheet'!AC129=1,$D$1,"")</f>
        <v/>
      </c>
      <c r="AC128" s="28"/>
      <c r="AD128" s="28" t="str">
        <f>IF('Scoring sheet'!AE129=1,$D$1,"")</f>
        <v/>
      </c>
      <c r="AE128" s="28"/>
      <c r="AF128" s="28" t="str">
        <f>IF('Scoring sheet'!AG129=1,$D$1,"")</f>
        <v/>
      </c>
      <c r="AG128" s="28"/>
      <c r="AH128" s="28" t="str">
        <f>IF('Scoring sheet'!AI129=1,$D$1,"")</f>
        <v/>
      </c>
      <c r="AI128" s="28"/>
      <c r="AJ128" s="28" t="str">
        <f>IF('Scoring sheet'!AK129=1,$D$1,"")</f>
        <v/>
      </c>
      <c r="AK128" s="28"/>
      <c r="AL128" s="28" t="str">
        <f>IF('Scoring sheet'!AM129=1,$D$1,"")</f>
        <v/>
      </c>
      <c r="AM128" s="28"/>
      <c r="AN128" s="28" t="str">
        <f>IF('Scoring sheet'!AO129=1,$D$1,"")</f>
        <v/>
      </c>
      <c r="AO128" s="28"/>
      <c r="AP128" s="28" t="str">
        <f>IF('Scoring sheet'!AQ129=1,$D$1,"")</f>
        <v/>
      </c>
      <c r="AQ128" s="28"/>
    </row>
    <row r="129" spans="2:43" ht="18" x14ac:dyDescent="0.25">
      <c r="B129" s="18" t="s">
        <v>46</v>
      </c>
      <c r="C129" s="32"/>
      <c r="D129" s="37" t="str">
        <f>IF('Scoring sheet'!E130=1,$D$1,"")</f>
        <v/>
      </c>
      <c r="E129" s="37"/>
      <c r="F129" s="37" t="str">
        <f>IF('Scoring sheet'!G130=1,$D$1,"")</f>
        <v/>
      </c>
      <c r="G129" s="37"/>
      <c r="H129" s="37" t="str">
        <f>IF('Scoring sheet'!I130=1,$D$1,"")</f>
        <v/>
      </c>
      <c r="I129" s="37"/>
      <c r="J129" s="37" t="str">
        <f>IF('Scoring sheet'!K130=1,$D$1,"")</f>
        <v/>
      </c>
      <c r="K129" s="37"/>
      <c r="L129" s="37" t="str">
        <f>IF('Scoring sheet'!M130=1,$D$1,"")</f>
        <v/>
      </c>
      <c r="M129" s="37"/>
      <c r="N129" s="37" t="str">
        <f>IF('Scoring sheet'!O130=1,$D$1,"")</f>
        <v/>
      </c>
      <c r="O129" s="37"/>
      <c r="P129" s="37" t="str">
        <f>IF('Scoring sheet'!Q130=1,$D$1,"")</f>
        <v/>
      </c>
      <c r="Q129" s="37"/>
      <c r="R129" s="37" t="str">
        <f>IF('Scoring sheet'!S130=1,$D$1,"")</f>
        <v/>
      </c>
      <c r="S129" s="37"/>
      <c r="T129" s="37" t="str">
        <f>IF('Scoring sheet'!U130=1,$D$1,"")</f>
        <v/>
      </c>
      <c r="U129" s="37"/>
      <c r="V129" s="37" t="str">
        <f>IF('Scoring sheet'!W130=1,$D$1,"")</f>
        <v/>
      </c>
      <c r="W129" s="37"/>
      <c r="X129" s="37" t="str">
        <f>IF('Scoring sheet'!Y130=1,$D$1,"")</f>
        <v/>
      </c>
      <c r="Y129" s="37"/>
      <c r="Z129" s="37" t="str">
        <f>IF('Scoring sheet'!AA130=1,$D$1,"")</f>
        <v/>
      </c>
      <c r="AA129" s="37"/>
      <c r="AB129" s="37" t="str">
        <f>IF('Scoring sheet'!AC130=1,$D$1,"")</f>
        <v/>
      </c>
      <c r="AC129" s="37"/>
      <c r="AD129" s="37" t="str">
        <f>IF('Scoring sheet'!AE130=1,$D$1,"")</f>
        <v/>
      </c>
      <c r="AE129" s="37"/>
      <c r="AF129" s="37" t="str">
        <f>IF('Scoring sheet'!AG130=1,$D$1,"")</f>
        <v/>
      </c>
      <c r="AG129" s="37"/>
      <c r="AH129" s="37" t="str">
        <f>IF('Scoring sheet'!AI130=1,$D$1,"")</f>
        <v/>
      </c>
      <c r="AI129" s="37"/>
      <c r="AJ129" s="37" t="str">
        <f>IF('Scoring sheet'!AK130=1,$D$1,"")</f>
        <v/>
      </c>
      <c r="AK129" s="37"/>
      <c r="AL129" s="37" t="str">
        <f>IF('Scoring sheet'!AM130=1,$D$1,"")</f>
        <v/>
      </c>
      <c r="AM129" s="37"/>
      <c r="AN129" s="37" t="str">
        <f>IF('Scoring sheet'!AO130=1,$D$1,"")</f>
        <v/>
      </c>
      <c r="AO129" s="37"/>
      <c r="AP129" s="37" t="str">
        <f>IF('Scoring sheet'!AQ130=1,$D$1,"")</f>
        <v/>
      </c>
      <c r="AQ129" s="37"/>
    </row>
    <row r="130" spans="2:43" ht="18" x14ac:dyDescent="0.25">
      <c r="B130" s="8"/>
      <c r="D130" s="28" t="str">
        <f>IF('Scoring sheet'!E131=1,$D$1,"")</f>
        <v/>
      </c>
      <c r="E130" s="28"/>
      <c r="F130" s="28" t="str">
        <f>IF('Scoring sheet'!G131=1,$D$1,"")</f>
        <v/>
      </c>
      <c r="G130" s="28"/>
      <c r="H130" s="28" t="str">
        <f>IF('Scoring sheet'!I131=1,$D$1,"")</f>
        <v/>
      </c>
      <c r="I130" s="28"/>
      <c r="J130" s="28" t="str">
        <f>IF('Scoring sheet'!K131=1,$D$1,"")</f>
        <v/>
      </c>
      <c r="K130" s="28"/>
      <c r="L130" s="28" t="str">
        <f>IF('Scoring sheet'!M131=1,$D$1,"")</f>
        <v/>
      </c>
      <c r="M130" s="28"/>
      <c r="N130" s="28" t="str">
        <f>IF('Scoring sheet'!O131=1,$D$1,"")</f>
        <v/>
      </c>
      <c r="O130" s="28"/>
      <c r="P130" s="28" t="str">
        <f>IF('Scoring sheet'!Q131=1,$D$1,"")</f>
        <v/>
      </c>
      <c r="Q130" s="28"/>
      <c r="R130" s="28" t="str">
        <f>IF('Scoring sheet'!S131=1,$D$1,"")</f>
        <v/>
      </c>
      <c r="S130" s="28"/>
      <c r="T130" s="28" t="str">
        <f>IF('Scoring sheet'!U131=1,$D$1,"")</f>
        <v/>
      </c>
      <c r="U130" s="28"/>
      <c r="V130" s="28" t="str">
        <f>IF('Scoring sheet'!W131=1,$D$1,"")</f>
        <v/>
      </c>
      <c r="W130" s="28"/>
      <c r="X130" s="28" t="str">
        <f>IF('Scoring sheet'!Y131=1,$D$1,"")</f>
        <v/>
      </c>
      <c r="Y130" s="28"/>
      <c r="Z130" s="28" t="str">
        <f>IF('Scoring sheet'!AA131=1,$D$1,"")</f>
        <v/>
      </c>
      <c r="AA130" s="28"/>
      <c r="AB130" s="28" t="str">
        <f>IF('Scoring sheet'!AC131=1,$D$1,"")</f>
        <v/>
      </c>
      <c r="AC130" s="28"/>
      <c r="AD130" s="28" t="str">
        <f>IF('Scoring sheet'!AE131=1,$D$1,"")</f>
        <v/>
      </c>
      <c r="AE130" s="28"/>
      <c r="AF130" s="28" t="str">
        <f>IF('Scoring sheet'!AG131=1,$D$1,"")</f>
        <v/>
      </c>
      <c r="AG130" s="28"/>
      <c r="AH130" s="28" t="str">
        <f>IF('Scoring sheet'!AI131=1,$D$1,"")</f>
        <v/>
      </c>
      <c r="AI130" s="28"/>
      <c r="AJ130" s="28" t="str">
        <f>IF('Scoring sheet'!AK131=1,$D$1,"")</f>
        <v/>
      </c>
      <c r="AK130" s="28"/>
      <c r="AL130" s="28" t="str">
        <f>IF('Scoring sheet'!AM131=1,$D$1,"")</f>
        <v/>
      </c>
      <c r="AM130" s="28"/>
      <c r="AN130" s="28" t="str">
        <f>IF('Scoring sheet'!AO131=1,$D$1,"")</f>
        <v/>
      </c>
      <c r="AO130" s="28"/>
      <c r="AP130" s="28" t="str">
        <f>IF('Scoring sheet'!AQ131=1,$D$1,"")</f>
        <v/>
      </c>
      <c r="AQ130" s="28"/>
    </row>
    <row r="131" spans="2:43" ht="20.25" thickBot="1" x14ac:dyDescent="0.35">
      <c r="B131" s="2" t="s">
        <v>47</v>
      </c>
      <c r="C131" s="2"/>
      <c r="D131" s="39" t="str">
        <f>IF('Scoring sheet'!E132=1,$D$1,"")</f>
        <v/>
      </c>
      <c r="E131" s="39"/>
      <c r="F131" s="39" t="str">
        <f>IF('Scoring sheet'!G132=1,$D$1,"")</f>
        <v/>
      </c>
      <c r="G131" s="39"/>
      <c r="H131" s="39" t="str">
        <f>IF('Scoring sheet'!I132=1,$D$1,"")</f>
        <v/>
      </c>
      <c r="I131" s="39"/>
      <c r="J131" s="39" t="str">
        <f>IF('Scoring sheet'!K132=1,$D$1,"")</f>
        <v/>
      </c>
      <c r="K131" s="39"/>
      <c r="L131" s="39" t="str">
        <f>IF('Scoring sheet'!M132=1,$D$1,"")</f>
        <v/>
      </c>
      <c r="M131" s="39"/>
      <c r="N131" s="39" t="str">
        <f>IF('Scoring sheet'!O132=1,$D$1,"")</f>
        <v/>
      </c>
      <c r="O131" s="39"/>
      <c r="P131" s="39" t="str">
        <f>IF('Scoring sheet'!Q132=1,$D$1,"")</f>
        <v/>
      </c>
      <c r="Q131" s="39"/>
      <c r="R131" s="39" t="str">
        <f>IF('Scoring sheet'!S132=1,$D$1,"")</f>
        <v/>
      </c>
      <c r="S131" s="39"/>
      <c r="T131" s="39" t="str">
        <f>IF('Scoring sheet'!U132=1,$D$1,"")</f>
        <v/>
      </c>
      <c r="U131" s="39"/>
      <c r="V131" s="39" t="str">
        <f>IF('Scoring sheet'!W132=1,$D$1,"")</f>
        <v/>
      </c>
      <c r="W131" s="39"/>
      <c r="X131" s="39" t="str">
        <f>IF('Scoring sheet'!Y132=1,$D$1,"")</f>
        <v/>
      </c>
      <c r="Y131" s="39"/>
      <c r="Z131" s="39" t="str">
        <f>IF('Scoring sheet'!AA132=1,$D$1,"")</f>
        <v/>
      </c>
      <c r="AA131" s="39"/>
      <c r="AB131" s="39" t="str">
        <f>IF('Scoring sheet'!AC132=1,$D$1,"")</f>
        <v/>
      </c>
      <c r="AC131" s="39"/>
      <c r="AD131" s="39" t="str">
        <f>IF('Scoring sheet'!AE132=1,$D$1,"")</f>
        <v/>
      </c>
      <c r="AE131" s="39"/>
      <c r="AF131" s="39" t="str">
        <f>IF('Scoring sheet'!AG132=1,$D$1,"")</f>
        <v/>
      </c>
      <c r="AG131" s="39"/>
      <c r="AH131" s="39" t="str">
        <f>IF('Scoring sheet'!AI132=1,$D$1,"")</f>
        <v/>
      </c>
      <c r="AI131" s="39"/>
      <c r="AJ131" s="39" t="str">
        <f>IF('Scoring sheet'!AK132=1,$D$1,"")</f>
        <v/>
      </c>
      <c r="AK131" s="39"/>
      <c r="AL131" s="39" t="str">
        <f>IF('Scoring sheet'!AM132=1,$D$1,"")</f>
        <v/>
      </c>
      <c r="AM131" s="39"/>
      <c r="AN131" s="39" t="str">
        <f>IF('Scoring sheet'!AO132=1,$D$1,"")</f>
        <v/>
      </c>
      <c r="AO131" s="39"/>
      <c r="AP131" s="39" t="str">
        <f>IF('Scoring sheet'!AQ132=1,$D$1,"")</f>
        <v/>
      </c>
      <c r="AQ131" s="39"/>
    </row>
    <row r="132" spans="2:43" ht="19.5" thickTop="1" thickBot="1" x14ac:dyDescent="0.3">
      <c r="B132" s="4" t="s">
        <v>0</v>
      </c>
      <c r="C132" s="4"/>
      <c r="D132" s="40" t="str">
        <f>IF('Scoring sheet'!E133=1,$D$1,"")</f>
        <v/>
      </c>
      <c r="E132" s="40"/>
      <c r="F132" s="40" t="str">
        <f>IF('Scoring sheet'!G133=1,$D$1,"")</f>
        <v/>
      </c>
      <c r="G132" s="40"/>
      <c r="H132" s="40" t="str">
        <f>IF('Scoring sheet'!I133=1,$D$1,"")</f>
        <v/>
      </c>
      <c r="I132" s="40"/>
      <c r="J132" s="40" t="str">
        <f>IF('Scoring sheet'!K133=1,$D$1,"")</f>
        <v/>
      </c>
      <c r="K132" s="40"/>
      <c r="L132" s="40" t="str">
        <f>IF('Scoring sheet'!M133=1,$D$1,"")</f>
        <v/>
      </c>
      <c r="M132" s="40"/>
      <c r="N132" s="40" t="str">
        <f>IF('Scoring sheet'!O133=1,$D$1,"")</f>
        <v/>
      </c>
      <c r="O132" s="40"/>
      <c r="P132" s="40" t="str">
        <f>IF('Scoring sheet'!Q133=1,$D$1,"")</f>
        <v/>
      </c>
      <c r="Q132" s="40"/>
      <c r="R132" s="40" t="str">
        <f>IF('Scoring sheet'!S133=1,$D$1,"")</f>
        <v/>
      </c>
      <c r="S132" s="40"/>
      <c r="T132" s="40" t="str">
        <f>IF('Scoring sheet'!U133=1,$D$1,"")</f>
        <v/>
      </c>
      <c r="U132" s="40"/>
      <c r="V132" s="40" t="str">
        <f>IF('Scoring sheet'!W133=1,$D$1,"")</f>
        <v/>
      </c>
      <c r="W132" s="40"/>
      <c r="X132" s="40" t="str">
        <f>IF('Scoring sheet'!Y133=1,$D$1,"")</f>
        <v/>
      </c>
      <c r="Y132" s="40"/>
      <c r="Z132" s="40" t="str">
        <f>IF('Scoring sheet'!AA133=1,$D$1,"")</f>
        <v/>
      </c>
      <c r="AA132" s="40"/>
      <c r="AB132" s="40" t="str">
        <f>IF('Scoring sheet'!AC133=1,$D$1,"")</f>
        <v/>
      </c>
      <c r="AC132" s="40"/>
      <c r="AD132" s="40" t="str">
        <f>IF('Scoring sheet'!AE133=1,$D$1,"")</f>
        <v/>
      </c>
      <c r="AE132" s="40"/>
      <c r="AF132" s="40" t="str">
        <f>IF('Scoring sheet'!AG133=1,$D$1,"")</f>
        <v/>
      </c>
      <c r="AG132" s="40"/>
      <c r="AH132" s="40" t="str">
        <f>IF('Scoring sheet'!AI133=1,$D$1,"")</f>
        <v/>
      </c>
      <c r="AI132" s="40"/>
      <c r="AJ132" s="40" t="str">
        <f>IF('Scoring sheet'!AK133=1,$D$1,"")</f>
        <v/>
      </c>
      <c r="AK132" s="40"/>
      <c r="AL132" s="40" t="str">
        <f>IF('Scoring sheet'!AM133=1,$D$1,"")</f>
        <v/>
      </c>
      <c r="AM132" s="40"/>
      <c r="AN132" s="40" t="str">
        <f>IF('Scoring sheet'!AO133=1,$D$1,"")</f>
        <v/>
      </c>
      <c r="AO132" s="40"/>
      <c r="AP132" s="40" t="str">
        <f>IF('Scoring sheet'!AQ133=1,$D$1,"")</f>
        <v/>
      </c>
      <c r="AQ132" s="40"/>
    </row>
    <row r="133" spans="2:43" ht="18" x14ac:dyDescent="0.25">
      <c r="B133" s="25" t="s">
        <v>111</v>
      </c>
      <c r="C133" t="s">
        <v>161</v>
      </c>
      <c r="D133" s="28" t="str">
        <f>IF('Scoring sheet'!E134=1,$D$1,"")</f>
        <v/>
      </c>
      <c r="E133" s="28"/>
      <c r="F133" s="28" t="str">
        <f>IF('Scoring sheet'!G134=1,$D$1,"")</f>
        <v/>
      </c>
      <c r="G133" s="28"/>
      <c r="H133" s="28" t="str">
        <f>IF('Scoring sheet'!I134=1,$D$1,"")</f>
        <v/>
      </c>
      <c r="I133" s="28"/>
      <c r="J133" s="28" t="str">
        <f>IF('Scoring sheet'!K134=1,$D$1,"")</f>
        <v/>
      </c>
      <c r="K133" s="28"/>
      <c r="L133" s="28" t="str">
        <f>IF('Scoring sheet'!M134=1,$D$1,"")</f>
        <v/>
      </c>
      <c r="M133" s="28"/>
      <c r="N133" s="28" t="str">
        <f>IF('Scoring sheet'!O134=1,$D$1,"")</f>
        <v/>
      </c>
      <c r="O133" s="28"/>
      <c r="P133" s="28" t="str">
        <f>IF('Scoring sheet'!Q134=1,$D$1,"")</f>
        <v/>
      </c>
      <c r="Q133" s="28"/>
      <c r="R133" s="28" t="str">
        <f>IF('Scoring sheet'!S134=1,$D$1,"")</f>
        <v/>
      </c>
      <c r="S133" s="28"/>
      <c r="T133" s="28" t="str">
        <f>IF('Scoring sheet'!U134=1,$D$1,"")</f>
        <v/>
      </c>
      <c r="U133" s="28"/>
      <c r="V133" s="28" t="str">
        <f>IF('Scoring sheet'!W134=1,$D$1,"")</f>
        <v/>
      </c>
      <c r="W133" s="28"/>
      <c r="X133" s="28" t="str">
        <f>IF('Scoring sheet'!Y134=1,$D$1,"")</f>
        <v/>
      </c>
      <c r="Y133" s="28"/>
      <c r="Z133" s="28" t="str">
        <f>IF('Scoring sheet'!AA134=1,$D$1,"")</f>
        <v/>
      </c>
      <c r="AA133" s="28"/>
      <c r="AB133" s="28" t="str">
        <f>IF('Scoring sheet'!AC134=1,$D$1,"")</f>
        <v/>
      </c>
      <c r="AC133" s="28"/>
      <c r="AD133" s="28" t="str">
        <f>IF('Scoring sheet'!AE134=1,$D$1,"")</f>
        <v/>
      </c>
      <c r="AE133" s="28"/>
      <c r="AF133" s="28" t="str">
        <f>IF('Scoring sheet'!AG134=1,$D$1,"")</f>
        <v/>
      </c>
      <c r="AG133" s="28"/>
      <c r="AH133" s="28" t="str">
        <f>IF('Scoring sheet'!AI134=1,$D$1,"")</f>
        <v/>
      </c>
      <c r="AI133" s="28"/>
      <c r="AJ133" s="28" t="str">
        <f>IF('Scoring sheet'!AK134=1,$D$1,"")</f>
        <v/>
      </c>
      <c r="AK133" s="28"/>
      <c r="AL133" s="28" t="str">
        <f>IF('Scoring sheet'!AM134=1,$D$1,"")</f>
        <v/>
      </c>
      <c r="AM133" s="28"/>
      <c r="AN133" s="28" t="str">
        <f>IF('Scoring sheet'!AO134=1,$D$1,"")</f>
        <v/>
      </c>
      <c r="AO133" s="28"/>
      <c r="AP133" s="28" t="str">
        <f>IF('Scoring sheet'!AQ134=1,$D$1,"")</f>
        <v/>
      </c>
      <c r="AQ133" s="28"/>
    </row>
    <row r="134" spans="2:43" ht="18" x14ac:dyDescent="0.25">
      <c r="B134" s="24" t="s">
        <v>48</v>
      </c>
      <c r="D134" s="28" t="str">
        <f>IF('Scoring sheet'!E135=1,$D$1,"")</f>
        <v/>
      </c>
      <c r="E134" s="28"/>
      <c r="F134" s="28" t="str">
        <f>IF('Scoring sheet'!G135=1,$D$1,"")</f>
        <v/>
      </c>
      <c r="G134" s="28"/>
      <c r="H134" s="28" t="str">
        <f>IF('Scoring sheet'!I135=1,$D$1,"")</f>
        <v/>
      </c>
      <c r="I134" s="28"/>
      <c r="J134" s="28" t="str">
        <f>IF('Scoring sheet'!K135=1,$D$1,"")</f>
        <v/>
      </c>
      <c r="K134" s="28"/>
      <c r="L134" s="28" t="str">
        <f>IF('Scoring sheet'!M135=1,$D$1,"")</f>
        <v/>
      </c>
      <c r="M134" s="28"/>
      <c r="N134" s="28" t="str">
        <f>IF('Scoring sheet'!O135=1,$D$1,"")</f>
        <v/>
      </c>
      <c r="O134" s="28"/>
      <c r="P134" s="28" t="str">
        <f>IF('Scoring sheet'!Q135=1,$D$1,"")</f>
        <v/>
      </c>
      <c r="Q134" s="28"/>
      <c r="R134" s="28" t="str">
        <f>IF('Scoring sheet'!S135=1,$D$1,"")</f>
        <v/>
      </c>
      <c r="S134" s="28"/>
      <c r="T134" s="28" t="str">
        <f>IF('Scoring sheet'!U135=1,$D$1,"")</f>
        <v/>
      </c>
      <c r="U134" s="28"/>
      <c r="V134" s="28" t="str">
        <f>IF('Scoring sheet'!W135=1,$D$1,"")</f>
        <v/>
      </c>
      <c r="W134" s="28"/>
      <c r="X134" s="28" t="str">
        <f>IF('Scoring sheet'!Y135=1,$D$1,"")</f>
        <v/>
      </c>
      <c r="Y134" s="28"/>
      <c r="Z134" s="28" t="str">
        <f>IF('Scoring sheet'!AA135=1,$D$1,"")</f>
        <v/>
      </c>
      <c r="AA134" s="28"/>
      <c r="AB134" s="28" t="str">
        <f>IF('Scoring sheet'!AC135=1,$D$1,"")</f>
        <v/>
      </c>
      <c r="AC134" s="28"/>
      <c r="AD134" s="28" t="str">
        <f>IF('Scoring sheet'!AE135=1,$D$1,"")</f>
        <v/>
      </c>
      <c r="AE134" s="28"/>
      <c r="AF134" s="28" t="str">
        <f>IF('Scoring sheet'!AG135=1,$D$1,"")</f>
        <v/>
      </c>
      <c r="AG134" s="28"/>
      <c r="AH134" s="28" t="str">
        <f>IF('Scoring sheet'!AI135=1,$D$1,"")</f>
        <v/>
      </c>
      <c r="AI134" s="28"/>
      <c r="AJ134" s="28" t="str">
        <f>IF('Scoring sheet'!AK135=1,$D$1,"")</f>
        <v/>
      </c>
      <c r="AK134" s="28"/>
      <c r="AL134" s="28" t="str">
        <f>IF('Scoring sheet'!AM135=1,$D$1,"")</f>
        <v/>
      </c>
      <c r="AM134" s="28"/>
      <c r="AN134" s="28" t="str">
        <f>IF('Scoring sheet'!AO135=1,$D$1,"")</f>
        <v/>
      </c>
      <c r="AO134" s="28"/>
      <c r="AP134" s="28" t="str">
        <f>IF('Scoring sheet'!AQ135=1,$D$1,"")</f>
        <v/>
      </c>
      <c r="AQ134" s="28"/>
    </row>
    <row r="135" spans="2:43" ht="18" x14ac:dyDescent="0.25">
      <c r="B135" s="18" t="s">
        <v>49</v>
      </c>
      <c r="C135" s="32"/>
      <c r="D135" s="37" t="str">
        <f>IF('Scoring sheet'!E136=1,$D$1,"")</f>
        <v/>
      </c>
      <c r="E135" s="37"/>
      <c r="F135" s="37" t="str">
        <f>IF('Scoring sheet'!G136=1,$D$1,"")</f>
        <v/>
      </c>
      <c r="G135" s="37"/>
      <c r="H135" s="37" t="str">
        <f>IF('Scoring sheet'!I136=1,$D$1,"")</f>
        <v/>
      </c>
      <c r="I135" s="37"/>
      <c r="J135" s="37" t="str">
        <f>IF('Scoring sheet'!K136=1,$D$1,"")</f>
        <v/>
      </c>
      <c r="K135" s="37"/>
      <c r="L135" s="37" t="str">
        <f>IF('Scoring sheet'!M136=1,$D$1,"")</f>
        <v/>
      </c>
      <c r="M135" s="37"/>
      <c r="N135" s="37" t="str">
        <f>IF('Scoring sheet'!O136=1,$D$1,"")</f>
        <v/>
      </c>
      <c r="O135" s="37"/>
      <c r="P135" s="37" t="str">
        <f>IF('Scoring sheet'!Q136=1,$D$1,"")</f>
        <v/>
      </c>
      <c r="Q135" s="37"/>
      <c r="R135" s="37" t="str">
        <f>IF('Scoring sheet'!S136=1,$D$1,"")</f>
        <v/>
      </c>
      <c r="S135" s="37"/>
      <c r="T135" s="37" t="str">
        <f>IF('Scoring sheet'!U136=1,$D$1,"")</f>
        <v/>
      </c>
      <c r="U135" s="37"/>
      <c r="V135" s="37" t="str">
        <f>IF('Scoring sheet'!W136=1,$D$1,"")</f>
        <v/>
      </c>
      <c r="W135" s="37"/>
      <c r="X135" s="37" t="str">
        <f>IF('Scoring sheet'!Y136=1,$D$1,"")</f>
        <v/>
      </c>
      <c r="Y135" s="37"/>
      <c r="Z135" s="37" t="str">
        <f>IF('Scoring sheet'!AA136=1,$D$1,"")</f>
        <v/>
      </c>
      <c r="AA135" s="37"/>
      <c r="AB135" s="37" t="str">
        <f>IF('Scoring sheet'!AC136=1,$D$1,"")</f>
        <v/>
      </c>
      <c r="AC135" s="37"/>
      <c r="AD135" s="37" t="str">
        <f>IF('Scoring sheet'!AE136=1,$D$1,"")</f>
        <v/>
      </c>
      <c r="AE135" s="37"/>
      <c r="AF135" s="37" t="str">
        <f>IF('Scoring sheet'!AG136=1,$D$1,"")</f>
        <v/>
      </c>
      <c r="AG135" s="37"/>
      <c r="AH135" s="37" t="str">
        <f>IF('Scoring sheet'!AI136=1,$D$1,"")</f>
        <v/>
      </c>
      <c r="AI135" s="37"/>
      <c r="AJ135" s="37" t="str">
        <f>IF('Scoring sheet'!AK136=1,$D$1,"")</f>
        <v/>
      </c>
      <c r="AK135" s="37"/>
      <c r="AL135" s="37" t="str">
        <f>IF('Scoring sheet'!AM136=1,$D$1,"")</f>
        <v/>
      </c>
      <c r="AM135" s="37"/>
      <c r="AN135" s="37" t="str">
        <f>IF('Scoring sheet'!AO136=1,$D$1,"")</f>
        <v/>
      </c>
      <c r="AO135" s="37"/>
      <c r="AP135" s="37" t="str">
        <f>IF('Scoring sheet'!AQ136=1,$D$1,"")</f>
        <v/>
      </c>
      <c r="AQ135" s="37"/>
    </row>
    <row r="136" spans="2:43" ht="18" x14ac:dyDescent="0.25">
      <c r="B136" s="21" t="s">
        <v>112</v>
      </c>
      <c r="C136" s="33" t="s">
        <v>160</v>
      </c>
      <c r="D136" s="38" t="str">
        <f>IF('Scoring sheet'!E137=1,$D$1,"")</f>
        <v/>
      </c>
      <c r="E136" s="38"/>
      <c r="F136" s="38" t="str">
        <f>IF('Scoring sheet'!G137=1,$D$1,"")</f>
        <v/>
      </c>
      <c r="G136" s="38"/>
      <c r="H136" s="38" t="str">
        <f>IF('Scoring sheet'!I137=1,$D$1,"")</f>
        <v/>
      </c>
      <c r="I136" s="38"/>
      <c r="J136" s="38" t="str">
        <f>IF('Scoring sheet'!K137=1,$D$1,"")</f>
        <v/>
      </c>
      <c r="K136" s="38"/>
      <c r="L136" s="38" t="str">
        <f>IF('Scoring sheet'!M137=1,$D$1,"")</f>
        <v/>
      </c>
      <c r="M136" s="38"/>
      <c r="N136" s="38" t="str">
        <f>IF('Scoring sheet'!O137=1,$D$1,"")</f>
        <v/>
      </c>
      <c r="O136" s="38"/>
      <c r="P136" s="38" t="str">
        <f>IF('Scoring sheet'!Q137=1,$D$1,"")</f>
        <v/>
      </c>
      <c r="Q136" s="38"/>
      <c r="R136" s="38" t="str">
        <f>IF('Scoring sheet'!S137=1,$D$1,"")</f>
        <v/>
      </c>
      <c r="S136" s="38"/>
      <c r="T136" s="38" t="str">
        <f>IF('Scoring sheet'!U137=1,$D$1,"")</f>
        <v/>
      </c>
      <c r="U136" s="38"/>
      <c r="V136" s="38" t="str">
        <f>IF('Scoring sheet'!W137=1,$D$1,"")</f>
        <v/>
      </c>
      <c r="W136" s="38"/>
      <c r="X136" s="38" t="str">
        <f>IF('Scoring sheet'!Y137=1,$D$1,"")</f>
        <v/>
      </c>
      <c r="Y136" s="38"/>
      <c r="Z136" s="38" t="str">
        <f>IF('Scoring sheet'!AA137=1,$D$1,"")</f>
        <v/>
      </c>
      <c r="AA136" s="38"/>
      <c r="AB136" s="38" t="str">
        <f>IF('Scoring sheet'!AC137=1,$D$1,"")</f>
        <v/>
      </c>
      <c r="AC136" s="38"/>
      <c r="AD136" s="38" t="str">
        <f>IF('Scoring sheet'!AE137=1,$D$1,"")</f>
        <v/>
      </c>
      <c r="AE136" s="38"/>
      <c r="AF136" s="38" t="str">
        <f>IF('Scoring sheet'!AG137=1,$D$1,"")</f>
        <v/>
      </c>
      <c r="AG136" s="38"/>
      <c r="AH136" s="38" t="str">
        <f>IF('Scoring sheet'!AI137=1,$D$1,"")</f>
        <v/>
      </c>
      <c r="AI136" s="38"/>
      <c r="AJ136" s="38" t="str">
        <f>IF('Scoring sheet'!AK137=1,$D$1,"")</f>
        <v/>
      </c>
      <c r="AK136" s="38"/>
      <c r="AL136" s="38" t="str">
        <f>IF('Scoring sheet'!AM137=1,$D$1,"")</f>
        <v/>
      </c>
      <c r="AM136" s="38"/>
      <c r="AN136" s="38" t="str">
        <f>IF('Scoring sheet'!AO137=1,$D$1,"")</f>
        <v/>
      </c>
      <c r="AO136" s="38"/>
      <c r="AP136" s="38" t="str">
        <f>IF('Scoring sheet'!AQ137=1,$D$1,"")</f>
        <v/>
      </c>
      <c r="AQ136" s="38"/>
    </row>
    <row r="137" spans="2:43" ht="18" x14ac:dyDescent="0.25">
      <c r="B137" s="26" t="s">
        <v>113</v>
      </c>
      <c r="C137" t="s">
        <v>160</v>
      </c>
      <c r="D137" s="28" t="str">
        <f>IF('Scoring sheet'!E138=1,$D$1,"")</f>
        <v/>
      </c>
      <c r="E137" s="28"/>
      <c r="F137" s="28" t="str">
        <f>IF('Scoring sheet'!G138=1,$D$1,"")</f>
        <v/>
      </c>
      <c r="G137" s="28"/>
      <c r="H137" s="28" t="str">
        <f>IF('Scoring sheet'!I138=1,$D$1,"")</f>
        <v/>
      </c>
      <c r="I137" s="28"/>
      <c r="J137" s="28" t="str">
        <f>IF('Scoring sheet'!K138=1,$D$1,"")</f>
        <v/>
      </c>
      <c r="K137" s="28"/>
      <c r="L137" s="28" t="str">
        <f>IF('Scoring sheet'!M138=1,$D$1,"")</f>
        <v/>
      </c>
      <c r="M137" s="28"/>
      <c r="N137" s="28" t="str">
        <f>IF('Scoring sheet'!O138=1,$D$1,"")</f>
        <v/>
      </c>
      <c r="O137" s="28"/>
      <c r="P137" s="28" t="str">
        <f>IF('Scoring sheet'!Q138=1,$D$1,"")</f>
        <v/>
      </c>
      <c r="Q137" s="28"/>
      <c r="R137" s="28" t="str">
        <f>IF('Scoring sheet'!S138=1,$D$1,"")</f>
        <v/>
      </c>
      <c r="S137" s="28"/>
      <c r="T137" s="28" t="str">
        <f>IF('Scoring sheet'!U138=1,$D$1,"")</f>
        <v/>
      </c>
      <c r="U137" s="28"/>
      <c r="V137" s="28" t="str">
        <f>IF('Scoring sheet'!W138=1,$D$1,"")</f>
        <v/>
      </c>
      <c r="W137" s="28"/>
      <c r="X137" s="28" t="str">
        <f>IF('Scoring sheet'!Y138=1,$D$1,"")</f>
        <v/>
      </c>
      <c r="Y137" s="28"/>
      <c r="Z137" s="28" t="str">
        <f>IF('Scoring sheet'!AA138=1,$D$1,"")</f>
        <v/>
      </c>
      <c r="AA137" s="28"/>
      <c r="AB137" s="28" t="str">
        <f>IF('Scoring sheet'!AC138=1,$D$1,"")</f>
        <v/>
      </c>
      <c r="AC137" s="28"/>
      <c r="AD137" s="28" t="str">
        <f>IF('Scoring sheet'!AE138=1,$D$1,"")</f>
        <v/>
      </c>
      <c r="AE137" s="28"/>
      <c r="AF137" s="28" t="str">
        <f>IF('Scoring sheet'!AG138=1,$D$1,"")</f>
        <v/>
      </c>
      <c r="AG137" s="28"/>
      <c r="AH137" s="28" t="str">
        <f>IF('Scoring sheet'!AI138=1,$D$1,"")</f>
        <v/>
      </c>
      <c r="AI137" s="28"/>
      <c r="AJ137" s="28" t="str">
        <f>IF('Scoring sheet'!AK138=1,$D$1,"")</f>
        <v/>
      </c>
      <c r="AK137" s="28"/>
      <c r="AL137" s="28" t="str">
        <f>IF('Scoring sheet'!AM138=1,$D$1,"")</f>
        <v/>
      </c>
      <c r="AM137" s="28"/>
      <c r="AN137" s="28" t="str">
        <f>IF('Scoring sheet'!AO138=1,$D$1,"")</f>
        <v/>
      </c>
      <c r="AO137" s="28"/>
      <c r="AP137" s="28" t="str">
        <f>IF('Scoring sheet'!AQ138=1,$D$1,"")</f>
        <v/>
      </c>
      <c r="AQ137" s="28"/>
    </row>
    <row r="138" spans="2:43" ht="18" x14ac:dyDescent="0.25">
      <c r="B138" s="18" t="s">
        <v>49</v>
      </c>
      <c r="C138" s="32"/>
      <c r="D138" s="37" t="str">
        <f>IF('Scoring sheet'!E139=1,$D$1,"")</f>
        <v/>
      </c>
      <c r="E138" s="37"/>
      <c r="F138" s="37" t="str">
        <f>IF('Scoring sheet'!G139=1,$D$1,"")</f>
        <v/>
      </c>
      <c r="G138" s="37"/>
      <c r="H138" s="37" t="str">
        <f>IF('Scoring sheet'!I139=1,$D$1,"")</f>
        <v/>
      </c>
      <c r="I138" s="37"/>
      <c r="J138" s="37" t="str">
        <f>IF('Scoring sheet'!K139=1,$D$1,"")</f>
        <v/>
      </c>
      <c r="K138" s="37"/>
      <c r="L138" s="37" t="str">
        <f>IF('Scoring sheet'!M139=1,$D$1,"")</f>
        <v/>
      </c>
      <c r="M138" s="37"/>
      <c r="N138" s="37" t="str">
        <f>IF('Scoring sheet'!O139=1,$D$1,"")</f>
        <v/>
      </c>
      <c r="O138" s="37"/>
      <c r="P138" s="37" t="str">
        <f>IF('Scoring sheet'!Q139=1,$D$1,"")</f>
        <v/>
      </c>
      <c r="Q138" s="37"/>
      <c r="R138" s="37" t="str">
        <f>IF('Scoring sheet'!S139=1,$D$1,"")</f>
        <v/>
      </c>
      <c r="S138" s="37"/>
      <c r="T138" s="37" t="str">
        <f>IF('Scoring sheet'!U139=1,$D$1,"")</f>
        <v/>
      </c>
      <c r="U138" s="37"/>
      <c r="V138" s="37" t="str">
        <f>IF('Scoring sheet'!W139=1,$D$1,"")</f>
        <v/>
      </c>
      <c r="W138" s="37"/>
      <c r="X138" s="37" t="str">
        <f>IF('Scoring sheet'!Y139=1,$D$1,"")</f>
        <v/>
      </c>
      <c r="Y138" s="37"/>
      <c r="Z138" s="37" t="str">
        <f>IF('Scoring sheet'!AA139=1,$D$1,"")</f>
        <v/>
      </c>
      <c r="AA138" s="37"/>
      <c r="AB138" s="37" t="str">
        <f>IF('Scoring sheet'!AC139=1,$D$1,"")</f>
        <v/>
      </c>
      <c r="AC138" s="37"/>
      <c r="AD138" s="37" t="str">
        <f>IF('Scoring sheet'!AE139=1,$D$1,"")</f>
        <v/>
      </c>
      <c r="AE138" s="37"/>
      <c r="AF138" s="37" t="str">
        <f>IF('Scoring sheet'!AG139=1,$D$1,"")</f>
        <v/>
      </c>
      <c r="AG138" s="37"/>
      <c r="AH138" s="37" t="str">
        <f>IF('Scoring sheet'!AI139=1,$D$1,"")</f>
        <v/>
      </c>
      <c r="AI138" s="37"/>
      <c r="AJ138" s="37" t="str">
        <f>IF('Scoring sheet'!AK139=1,$D$1,"")</f>
        <v/>
      </c>
      <c r="AK138" s="37"/>
      <c r="AL138" s="37" t="str">
        <f>IF('Scoring sheet'!AM139=1,$D$1,"")</f>
        <v/>
      </c>
      <c r="AM138" s="37"/>
      <c r="AN138" s="37" t="str">
        <f>IF('Scoring sheet'!AO139=1,$D$1,"")</f>
        <v/>
      </c>
      <c r="AO138" s="37"/>
      <c r="AP138" s="37" t="str">
        <f>IF('Scoring sheet'!AQ139=1,$D$1,"")</f>
        <v/>
      </c>
      <c r="AQ138" s="37"/>
    </row>
    <row r="139" spans="2:43" ht="18" x14ac:dyDescent="0.25">
      <c r="B139" s="3"/>
      <c r="D139" s="28" t="str">
        <f>IF('Scoring sheet'!E140=1,$D$1,"")</f>
        <v/>
      </c>
      <c r="E139" s="28"/>
      <c r="F139" s="28" t="str">
        <f>IF('Scoring sheet'!G140=1,$D$1,"")</f>
        <v/>
      </c>
      <c r="G139" s="28"/>
      <c r="H139" s="28" t="str">
        <f>IF('Scoring sheet'!I140=1,$D$1,"")</f>
        <v/>
      </c>
      <c r="I139" s="28"/>
      <c r="J139" s="28" t="str">
        <f>IF('Scoring sheet'!K140=1,$D$1,"")</f>
        <v/>
      </c>
      <c r="K139" s="28"/>
      <c r="L139" s="28" t="str">
        <f>IF('Scoring sheet'!M140=1,$D$1,"")</f>
        <v/>
      </c>
      <c r="M139" s="28"/>
      <c r="N139" s="28" t="str">
        <f>IF('Scoring sheet'!O140=1,$D$1,"")</f>
        <v/>
      </c>
      <c r="O139" s="28"/>
      <c r="P139" s="28" t="str">
        <f>IF('Scoring sheet'!Q140=1,$D$1,"")</f>
        <v/>
      </c>
      <c r="Q139" s="28"/>
      <c r="R139" s="28" t="str">
        <f>IF('Scoring sheet'!S140=1,$D$1,"")</f>
        <v/>
      </c>
      <c r="S139" s="28"/>
      <c r="T139" s="28" t="str">
        <f>IF('Scoring sheet'!U140=1,$D$1,"")</f>
        <v/>
      </c>
      <c r="U139" s="28"/>
      <c r="V139" s="28" t="str">
        <f>IF('Scoring sheet'!W140=1,$D$1,"")</f>
        <v/>
      </c>
      <c r="W139" s="28"/>
      <c r="X139" s="28" t="str">
        <f>IF('Scoring sheet'!Y140=1,$D$1,"")</f>
        <v/>
      </c>
      <c r="Y139" s="28"/>
      <c r="Z139" s="28" t="str">
        <f>IF('Scoring sheet'!AA140=1,$D$1,"")</f>
        <v/>
      </c>
      <c r="AA139" s="28"/>
      <c r="AB139" s="28" t="str">
        <f>IF('Scoring sheet'!AC140=1,$D$1,"")</f>
        <v/>
      </c>
      <c r="AC139" s="28"/>
      <c r="AD139" s="28" t="str">
        <f>IF('Scoring sheet'!AE140=1,$D$1,"")</f>
        <v/>
      </c>
      <c r="AE139" s="28"/>
      <c r="AF139" s="28" t="str">
        <f>IF('Scoring sheet'!AG140=1,$D$1,"")</f>
        <v/>
      </c>
      <c r="AG139" s="28"/>
      <c r="AH139" s="28" t="str">
        <f>IF('Scoring sheet'!AI140=1,$D$1,"")</f>
        <v/>
      </c>
      <c r="AI139" s="28"/>
      <c r="AJ139" s="28" t="str">
        <f>IF('Scoring sheet'!AK140=1,$D$1,"")</f>
        <v/>
      </c>
      <c r="AK139" s="28"/>
      <c r="AL139" s="28" t="str">
        <f>IF('Scoring sheet'!AM140=1,$D$1,"")</f>
        <v/>
      </c>
      <c r="AM139" s="28"/>
      <c r="AN139" s="28" t="str">
        <f>IF('Scoring sheet'!AO140=1,$D$1,"")</f>
        <v/>
      </c>
      <c r="AO139" s="28"/>
      <c r="AP139" s="28" t="str">
        <f>IF('Scoring sheet'!AQ140=1,$D$1,"")</f>
        <v/>
      </c>
      <c r="AQ139" s="28"/>
    </row>
    <row r="140" spans="2:43" ht="20.25" thickBot="1" x14ac:dyDescent="0.35">
      <c r="B140" s="2" t="s">
        <v>50</v>
      </c>
      <c r="C140" s="2"/>
      <c r="D140" s="39" t="str">
        <f>IF('Scoring sheet'!E141=1,$D$1,"")</f>
        <v/>
      </c>
      <c r="E140" s="39"/>
      <c r="F140" s="39" t="str">
        <f>IF('Scoring sheet'!G141=1,$D$1,"")</f>
        <v/>
      </c>
      <c r="G140" s="39"/>
      <c r="H140" s="39" t="str">
        <f>IF('Scoring sheet'!I141=1,$D$1,"")</f>
        <v/>
      </c>
      <c r="I140" s="39"/>
      <c r="J140" s="39" t="str">
        <f>IF('Scoring sheet'!K141=1,$D$1,"")</f>
        <v/>
      </c>
      <c r="K140" s="39"/>
      <c r="L140" s="39" t="str">
        <f>IF('Scoring sheet'!M141=1,$D$1,"")</f>
        <v/>
      </c>
      <c r="M140" s="39"/>
      <c r="N140" s="39" t="str">
        <f>IF('Scoring sheet'!O141=1,$D$1,"")</f>
        <v/>
      </c>
      <c r="O140" s="39"/>
      <c r="P140" s="39" t="str">
        <f>IF('Scoring sheet'!Q141=1,$D$1,"")</f>
        <v/>
      </c>
      <c r="Q140" s="39"/>
      <c r="R140" s="39" t="str">
        <f>IF('Scoring sheet'!S141=1,$D$1,"")</f>
        <v/>
      </c>
      <c r="S140" s="39"/>
      <c r="T140" s="39" t="str">
        <f>IF('Scoring sheet'!U141=1,$D$1,"")</f>
        <v/>
      </c>
      <c r="U140" s="39"/>
      <c r="V140" s="39" t="str">
        <f>IF('Scoring sheet'!W141=1,$D$1,"")</f>
        <v/>
      </c>
      <c r="W140" s="39"/>
      <c r="X140" s="39" t="str">
        <f>IF('Scoring sheet'!Y141=1,$D$1,"")</f>
        <v/>
      </c>
      <c r="Y140" s="39"/>
      <c r="Z140" s="39" t="str">
        <f>IF('Scoring sheet'!AA141=1,$D$1,"")</f>
        <v/>
      </c>
      <c r="AA140" s="39"/>
      <c r="AB140" s="39" t="str">
        <f>IF('Scoring sheet'!AC141=1,$D$1,"")</f>
        <v/>
      </c>
      <c r="AC140" s="39"/>
      <c r="AD140" s="39" t="str">
        <f>IF('Scoring sheet'!AE141=1,$D$1,"")</f>
        <v/>
      </c>
      <c r="AE140" s="39"/>
      <c r="AF140" s="39" t="str">
        <f>IF('Scoring sheet'!AG141=1,$D$1,"")</f>
        <v/>
      </c>
      <c r="AG140" s="39"/>
      <c r="AH140" s="39" t="str">
        <f>IF('Scoring sheet'!AI141=1,$D$1,"")</f>
        <v/>
      </c>
      <c r="AI140" s="39"/>
      <c r="AJ140" s="39" t="str">
        <f>IF('Scoring sheet'!AK141=1,$D$1,"")</f>
        <v/>
      </c>
      <c r="AK140" s="39"/>
      <c r="AL140" s="39" t="str">
        <f>IF('Scoring sheet'!AM141=1,$D$1,"")</f>
        <v/>
      </c>
      <c r="AM140" s="39"/>
      <c r="AN140" s="39" t="str">
        <f>IF('Scoring sheet'!AO141=1,$D$1,"")</f>
        <v/>
      </c>
      <c r="AO140" s="39"/>
      <c r="AP140" s="39" t="str">
        <f>IF('Scoring sheet'!AQ141=1,$D$1,"")</f>
        <v/>
      </c>
      <c r="AQ140" s="39"/>
    </row>
    <row r="141" spans="2:43" ht="19.5" thickTop="1" thickBot="1" x14ac:dyDescent="0.3">
      <c r="B141" s="4" t="s">
        <v>0</v>
      </c>
      <c r="C141" s="4"/>
      <c r="D141" s="40" t="str">
        <f>IF('Scoring sheet'!E142=1,$D$1,"")</f>
        <v/>
      </c>
      <c r="E141" s="40"/>
      <c r="F141" s="40" t="str">
        <f>IF('Scoring sheet'!G142=1,$D$1,"")</f>
        <v/>
      </c>
      <c r="G141" s="40"/>
      <c r="H141" s="40" t="str">
        <f>IF('Scoring sheet'!I142=1,$D$1,"")</f>
        <v/>
      </c>
      <c r="I141" s="40"/>
      <c r="J141" s="40" t="str">
        <f>IF('Scoring sheet'!K142=1,$D$1,"")</f>
        <v/>
      </c>
      <c r="K141" s="40"/>
      <c r="L141" s="40" t="str">
        <f>IF('Scoring sheet'!M142=1,$D$1,"")</f>
        <v/>
      </c>
      <c r="M141" s="40"/>
      <c r="N141" s="40" t="str">
        <f>IF('Scoring sheet'!O142=1,$D$1,"")</f>
        <v/>
      </c>
      <c r="O141" s="40"/>
      <c r="P141" s="40" t="str">
        <f>IF('Scoring sheet'!Q142=1,$D$1,"")</f>
        <v/>
      </c>
      <c r="Q141" s="40"/>
      <c r="R141" s="40" t="str">
        <f>IF('Scoring sheet'!S142=1,$D$1,"")</f>
        <v/>
      </c>
      <c r="S141" s="40"/>
      <c r="T141" s="40" t="str">
        <f>IF('Scoring sheet'!U142=1,$D$1,"")</f>
        <v/>
      </c>
      <c r="U141" s="40"/>
      <c r="V141" s="40" t="str">
        <f>IF('Scoring sheet'!W142=1,$D$1,"")</f>
        <v/>
      </c>
      <c r="W141" s="40"/>
      <c r="X141" s="40" t="str">
        <f>IF('Scoring sheet'!Y142=1,$D$1,"")</f>
        <v/>
      </c>
      <c r="Y141" s="40"/>
      <c r="Z141" s="40" t="str">
        <f>IF('Scoring sheet'!AA142=1,$D$1,"")</f>
        <v/>
      </c>
      <c r="AA141" s="40"/>
      <c r="AB141" s="40" t="str">
        <f>IF('Scoring sheet'!AC142=1,$D$1,"")</f>
        <v/>
      </c>
      <c r="AC141" s="40"/>
      <c r="AD141" s="40" t="str">
        <f>IF('Scoring sheet'!AE142=1,$D$1,"")</f>
        <v/>
      </c>
      <c r="AE141" s="40"/>
      <c r="AF141" s="40" t="str">
        <f>IF('Scoring sheet'!AG142=1,$D$1,"")</f>
        <v/>
      </c>
      <c r="AG141" s="40"/>
      <c r="AH141" s="40" t="str">
        <f>IF('Scoring sheet'!AI142=1,$D$1,"")</f>
        <v/>
      </c>
      <c r="AI141" s="40"/>
      <c r="AJ141" s="40" t="str">
        <f>IF('Scoring sheet'!AK142=1,$D$1,"")</f>
        <v/>
      </c>
      <c r="AK141" s="40"/>
      <c r="AL141" s="40" t="str">
        <f>IF('Scoring sheet'!AM142=1,$D$1,"")</f>
        <v/>
      </c>
      <c r="AM141" s="40"/>
      <c r="AN141" s="40" t="str">
        <f>IF('Scoring sheet'!AO142=1,$D$1,"")</f>
        <v/>
      </c>
      <c r="AO141" s="40"/>
      <c r="AP141" s="40" t="str">
        <f>IF('Scoring sheet'!AQ142=1,$D$1,"")</f>
        <v/>
      </c>
      <c r="AQ141" s="40"/>
    </row>
    <row r="142" spans="2:43" ht="18" x14ac:dyDescent="0.25">
      <c r="B142" s="5" t="s">
        <v>115</v>
      </c>
      <c r="C142" t="s">
        <v>169</v>
      </c>
      <c r="D142" s="28" t="str">
        <f>IF('Scoring sheet'!E143=1,$D$1,"")</f>
        <v/>
      </c>
      <c r="E142" s="28"/>
      <c r="F142" s="28" t="str">
        <f>IF('Scoring sheet'!G143=1,$D$1,"")</f>
        <v/>
      </c>
      <c r="G142" s="28"/>
      <c r="H142" s="28" t="str">
        <f>IF('Scoring sheet'!I143=1,$D$1,"")</f>
        <v/>
      </c>
      <c r="I142" s="28"/>
      <c r="J142" s="28" t="str">
        <f>IF('Scoring sheet'!K143=1,$D$1,"")</f>
        <v/>
      </c>
      <c r="K142" s="28"/>
      <c r="L142" s="28" t="str">
        <f>IF('Scoring sheet'!M143=1,$D$1,"")</f>
        <v/>
      </c>
      <c r="M142" s="28"/>
      <c r="N142" s="28" t="str">
        <f>IF('Scoring sheet'!O143=1,$D$1,"")</f>
        <v/>
      </c>
      <c r="O142" s="28"/>
      <c r="P142" s="28" t="str">
        <f>IF('Scoring sheet'!Q143=1,$D$1,"")</f>
        <v/>
      </c>
      <c r="Q142" s="28"/>
      <c r="R142" s="28" t="str">
        <f>IF('Scoring sheet'!S143=1,$D$1,"")</f>
        <v/>
      </c>
      <c r="S142" s="28"/>
      <c r="T142" s="28" t="str">
        <f>IF('Scoring sheet'!U143=1,$D$1,"")</f>
        <v/>
      </c>
      <c r="U142" s="28"/>
      <c r="V142" s="28" t="str">
        <f>IF('Scoring sheet'!W143=1,$D$1,"")</f>
        <v/>
      </c>
      <c r="W142" s="28"/>
      <c r="X142" s="28" t="str">
        <f>IF('Scoring sheet'!Y143=1,$D$1,"")</f>
        <v/>
      </c>
      <c r="Y142" s="28"/>
      <c r="Z142" s="28" t="str">
        <f>IF('Scoring sheet'!AA143=1,$D$1,"")</f>
        <v/>
      </c>
      <c r="AA142" s="28"/>
      <c r="AB142" s="28" t="str">
        <f>IF('Scoring sheet'!AC143=1,$D$1,"")</f>
        <v/>
      </c>
      <c r="AC142" s="28"/>
      <c r="AD142" s="28" t="str">
        <f>IF('Scoring sheet'!AE143=1,$D$1,"")</f>
        <v/>
      </c>
      <c r="AE142" s="28"/>
      <c r="AF142" s="28" t="str">
        <f>IF('Scoring sheet'!AG143=1,$D$1,"")</f>
        <v/>
      </c>
      <c r="AG142" s="28"/>
      <c r="AH142" s="28" t="str">
        <f>IF('Scoring sheet'!AI143=1,$D$1,"")</f>
        <v/>
      </c>
      <c r="AI142" s="28"/>
      <c r="AJ142" s="28" t="str">
        <f>IF('Scoring sheet'!AK143=1,$D$1,"")</f>
        <v/>
      </c>
      <c r="AK142" s="28"/>
      <c r="AL142" s="28" t="str">
        <f>IF('Scoring sheet'!AM143=1,$D$1,"")</f>
        <v/>
      </c>
      <c r="AM142" s="28"/>
      <c r="AN142" s="28" t="str">
        <f>IF('Scoring sheet'!AO143=1,$D$1,"")</f>
        <v/>
      </c>
      <c r="AO142" s="28"/>
      <c r="AP142" s="28" t="str">
        <f>IF('Scoring sheet'!AQ143=1,$D$1,"")</f>
        <v/>
      </c>
      <c r="AQ142" s="28"/>
    </row>
    <row r="143" spans="2:43" ht="18" x14ac:dyDescent="0.25">
      <c r="B143" s="7" t="s">
        <v>51</v>
      </c>
      <c r="C143" t="s">
        <v>133</v>
      </c>
      <c r="D143" s="28" t="str">
        <f>IF('Scoring sheet'!E144=1,$D$1,"")</f>
        <v/>
      </c>
      <c r="E143" s="28"/>
      <c r="F143" s="28" t="str">
        <f>IF('Scoring sheet'!G144=1,$D$1,"")</f>
        <v/>
      </c>
      <c r="G143" s="28"/>
      <c r="H143" s="28" t="str">
        <f>IF('Scoring sheet'!I144=1,$D$1,"")</f>
        <v/>
      </c>
      <c r="I143" s="28"/>
      <c r="J143" s="28" t="str">
        <f>IF('Scoring sheet'!K144=1,$D$1,"")</f>
        <v/>
      </c>
      <c r="K143" s="28"/>
      <c r="L143" s="28" t="str">
        <f>IF('Scoring sheet'!M144=1,$D$1,"")</f>
        <v/>
      </c>
      <c r="M143" s="28"/>
      <c r="N143" s="28" t="str">
        <f>IF('Scoring sheet'!O144=1,$D$1,"")</f>
        <v/>
      </c>
      <c r="O143" s="28"/>
      <c r="P143" s="28" t="str">
        <f>IF('Scoring sheet'!Q144=1,$D$1,"")</f>
        <v/>
      </c>
      <c r="Q143" s="28"/>
      <c r="R143" s="28" t="str">
        <f>IF('Scoring sheet'!S144=1,$D$1,"")</f>
        <v/>
      </c>
      <c r="S143" s="28"/>
      <c r="T143" s="28" t="str">
        <f>IF('Scoring sheet'!U144=1,$D$1,"")</f>
        <v/>
      </c>
      <c r="U143" s="28"/>
      <c r="V143" s="28" t="str">
        <f>IF('Scoring sheet'!W144=1,$D$1,"")</f>
        <v/>
      </c>
      <c r="W143" s="28"/>
      <c r="X143" s="28" t="str">
        <f>IF('Scoring sheet'!Y144=1,$D$1,"")</f>
        <v/>
      </c>
      <c r="Y143" s="28"/>
      <c r="Z143" s="28" t="str">
        <f>IF('Scoring sheet'!AA144=1,$D$1,"")</f>
        <v/>
      </c>
      <c r="AA143" s="28"/>
      <c r="AB143" s="28" t="str">
        <f>IF('Scoring sheet'!AC144=1,$D$1,"")</f>
        <v/>
      </c>
      <c r="AC143" s="28"/>
      <c r="AD143" s="28" t="str">
        <f>IF('Scoring sheet'!AE144=1,$D$1,"")</f>
        <v/>
      </c>
      <c r="AE143" s="28"/>
      <c r="AF143" s="28" t="str">
        <f>IF('Scoring sheet'!AG144=1,$D$1,"")</f>
        <v/>
      </c>
      <c r="AG143" s="28"/>
      <c r="AH143" s="28" t="str">
        <f>IF('Scoring sheet'!AI144=1,$D$1,"")</f>
        <v/>
      </c>
      <c r="AI143" s="28"/>
      <c r="AJ143" s="28" t="str">
        <f>IF('Scoring sheet'!AK144=1,$D$1,"")</f>
        <v/>
      </c>
      <c r="AK143" s="28"/>
      <c r="AL143" s="28" t="str">
        <f>IF('Scoring sheet'!AM144=1,$D$1,"")</f>
        <v/>
      </c>
      <c r="AM143" s="28"/>
      <c r="AN143" s="28" t="str">
        <f>IF('Scoring sheet'!AO144=1,$D$1,"")</f>
        <v/>
      </c>
      <c r="AO143" s="28"/>
      <c r="AP143" s="28" t="str">
        <f>IF('Scoring sheet'!AQ144=1,$D$1,"")</f>
        <v/>
      </c>
      <c r="AQ143" s="28"/>
    </row>
    <row r="144" spans="2:43" ht="18" x14ac:dyDescent="0.25">
      <c r="B144" s="7" t="s">
        <v>52</v>
      </c>
      <c r="D144" s="28" t="str">
        <f>IF('Scoring sheet'!E145=1,$D$1,"")</f>
        <v/>
      </c>
      <c r="E144" s="28"/>
      <c r="F144" s="28" t="str">
        <f>IF('Scoring sheet'!G145=1,$D$1,"")</f>
        <v/>
      </c>
      <c r="G144" s="28"/>
      <c r="H144" s="28" t="str">
        <f>IF('Scoring sheet'!I145=1,$D$1,"")</f>
        <v/>
      </c>
      <c r="I144" s="28"/>
      <c r="J144" s="28" t="str">
        <f>IF('Scoring sheet'!K145=1,$D$1,"")</f>
        <v/>
      </c>
      <c r="K144" s="28"/>
      <c r="L144" s="28" t="str">
        <f>IF('Scoring sheet'!M145=1,$D$1,"")</f>
        <v/>
      </c>
      <c r="M144" s="28"/>
      <c r="N144" s="28" t="str">
        <f>IF('Scoring sheet'!O145=1,$D$1,"")</f>
        <v/>
      </c>
      <c r="O144" s="28"/>
      <c r="P144" s="28" t="str">
        <f>IF('Scoring sheet'!Q145=1,$D$1,"")</f>
        <v/>
      </c>
      <c r="Q144" s="28"/>
      <c r="R144" s="28" t="str">
        <f>IF('Scoring sheet'!S145=1,$D$1,"")</f>
        <v/>
      </c>
      <c r="S144" s="28"/>
      <c r="T144" s="28" t="str">
        <f>IF('Scoring sheet'!U145=1,$D$1,"")</f>
        <v/>
      </c>
      <c r="U144" s="28"/>
      <c r="V144" s="28" t="str">
        <f>IF('Scoring sheet'!W145=1,$D$1,"")</f>
        <v/>
      </c>
      <c r="W144" s="28"/>
      <c r="X144" s="28" t="str">
        <f>IF('Scoring sheet'!Y145=1,$D$1,"")</f>
        <v/>
      </c>
      <c r="Y144" s="28"/>
      <c r="Z144" s="28" t="str">
        <f>IF('Scoring sheet'!AA145=1,$D$1,"")</f>
        <v/>
      </c>
      <c r="AA144" s="28"/>
      <c r="AB144" s="28" t="str">
        <f>IF('Scoring sheet'!AC145=1,$D$1,"")</f>
        <v/>
      </c>
      <c r="AC144" s="28"/>
      <c r="AD144" s="28" t="str">
        <f>IF('Scoring sheet'!AE145=1,$D$1,"")</f>
        <v/>
      </c>
      <c r="AE144" s="28"/>
      <c r="AF144" s="28" t="str">
        <f>IF('Scoring sheet'!AG145=1,$D$1,"")</f>
        <v/>
      </c>
      <c r="AG144" s="28"/>
      <c r="AH144" s="28" t="str">
        <f>IF('Scoring sheet'!AI145=1,$D$1,"")</f>
        <v/>
      </c>
      <c r="AI144" s="28"/>
      <c r="AJ144" s="28" t="str">
        <f>IF('Scoring sheet'!AK145=1,$D$1,"")</f>
        <v/>
      </c>
      <c r="AK144" s="28"/>
      <c r="AL144" s="28" t="str">
        <f>IF('Scoring sheet'!AM145=1,$D$1,"")</f>
        <v/>
      </c>
      <c r="AM144" s="28"/>
      <c r="AN144" s="28" t="str">
        <f>IF('Scoring sheet'!AO145=1,$D$1,"")</f>
        <v/>
      </c>
      <c r="AO144" s="28"/>
      <c r="AP144" s="28" t="str">
        <f>IF('Scoring sheet'!AQ145=1,$D$1,"")</f>
        <v/>
      </c>
      <c r="AQ144" s="28"/>
    </row>
    <row r="145" spans="2:43" ht="18" x14ac:dyDescent="0.25">
      <c r="B145" s="18" t="s">
        <v>53</v>
      </c>
      <c r="C145" s="32"/>
      <c r="D145" s="37" t="str">
        <f>IF('Scoring sheet'!E146=1,$D$1,"")</f>
        <v/>
      </c>
      <c r="E145" s="37"/>
      <c r="F145" s="37" t="str">
        <f>IF('Scoring sheet'!G146=1,$D$1,"")</f>
        <v/>
      </c>
      <c r="G145" s="37"/>
      <c r="H145" s="37" t="str">
        <f>IF('Scoring sheet'!I146=1,$D$1,"")</f>
        <v/>
      </c>
      <c r="I145" s="37"/>
      <c r="J145" s="37" t="str">
        <f>IF('Scoring sheet'!K146=1,$D$1,"")</f>
        <v/>
      </c>
      <c r="K145" s="37"/>
      <c r="L145" s="37" t="str">
        <f>IF('Scoring sheet'!M146=1,$D$1,"")</f>
        <v/>
      </c>
      <c r="M145" s="37"/>
      <c r="N145" s="37" t="str">
        <f>IF('Scoring sheet'!O146=1,$D$1,"")</f>
        <v/>
      </c>
      <c r="O145" s="37"/>
      <c r="P145" s="37" t="str">
        <f>IF('Scoring sheet'!Q146=1,$D$1,"")</f>
        <v/>
      </c>
      <c r="Q145" s="37"/>
      <c r="R145" s="37" t="str">
        <f>IF('Scoring sheet'!S146=1,$D$1,"")</f>
        <v/>
      </c>
      <c r="S145" s="37"/>
      <c r="T145" s="37" t="str">
        <f>IF('Scoring sheet'!U146=1,$D$1,"")</f>
        <v/>
      </c>
      <c r="U145" s="37"/>
      <c r="V145" s="37" t="str">
        <f>IF('Scoring sheet'!W146=1,$D$1,"")</f>
        <v/>
      </c>
      <c r="W145" s="37"/>
      <c r="X145" s="37" t="str">
        <f>IF('Scoring sheet'!Y146=1,$D$1,"")</f>
        <v/>
      </c>
      <c r="Y145" s="37"/>
      <c r="Z145" s="37" t="str">
        <f>IF('Scoring sheet'!AA146=1,$D$1,"")</f>
        <v/>
      </c>
      <c r="AA145" s="37"/>
      <c r="AB145" s="37" t="str">
        <f>IF('Scoring sheet'!AC146=1,$D$1,"")</f>
        <v/>
      </c>
      <c r="AC145" s="37"/>
      <c r="AD145" s="37" t="str">
        <f>IF('Scoring sheet'!AE146=1,$D$1,"")</f>
        <v/>
      </c>
      <c r="AE145" s="37"/>
      <c r="AF145" s="37" t="str">
        <f>IF('Scoring sheet'!AG146=1,$D$1,"")</f>
        <v/>
      </c>
      <c r="AG145" s="37"/>
      <c r="AH145" s="37" t="str">
        <f>IF('Scoring sheet'!AI146=1,$D$1,"")</f>
        <v/>
      </c>
      <c r="AI145" s="37"/>
      <c r="AJ145" s="37" t="str">
        <f>IF('Scoring sheet'!AK146=1,$D$1,"")</f>
        <v/>
      </c>
      <c r="AK145" s="37"/>
      <c r="AL145" s="37" t="str">
        <f>IF('Scoring sheet'!AM146=1,$D$1,"")</f>
        <v/>
      </c>
      <c r="AM145" s="37"/>
      <c r="AN145" s="37" t="str">
        <f>IF('Scoring sheet'!AO146=1,$D$1,"")</f>
        <v/>
      </c>
      <c r="AO145" s="37"/>
      <c r="AP145" s="37" t="str">
        <f>IF('Scoring sheet'!AQ146=1,$D$1,"")</f>
        <v/>
      </c>
      <c r="AQ145" s="37"/>
    </row>
    <row r="146" spans="2:43" ht="18" x14ac:dyDescent="0.25">
      <c r="B146" s="23" t="s">
        <v>114</v>
      </c>
      <c r="C146" t="s">
        <v>164</v>
      </c>
      <c r="D146" s="28" t="str">
        <f>IF('Scoring sheet'!E147=1,$D$1,"")</f>
        <v/>
      </c>
      <c r="E146" s="28"/>
      <c r="F146" s="28" t="str">
        <f>IF('Scoring sheet'!G147=1,$D$1,"")</f>
        <v/>
      </c>
      <c r="G146" s="28"/>
      <c r="H146" s="28" t="str">
        <f>IF('Scoring sheet'!I147=1,$D$1,"")</f>
        <v/>
      </c>
      <c r="I146" s="28"/>
      <c r="J146" s="28" t="str">
        <f>IF('Scoring sheet'!K147=1,$D$1,"")</f>
        <v/>
      </c>
      <c r="K146" s="28"/>
      <c r="L146" s="28" t="str">
        <f>IF('Scoring sheet'!M147=1,$D$1,"")</f>
        <v/>
      </c>
      <c r="M146" s="28"/>
      <c r="N146" s="28" t="str">
        <f>IF('Scoring sheet'!O147=1,$D$1,"")</f>
        <v/>
      </c>
      <c r="O146" s="28"/>
      <c r="P146" s="28" t="str">
        <f>IF('Scoring sheet'!Q147=1,$D$1,"")</f>
        <v/>
      </c>
      <c r="Q146" s="28"/>
      <c r="R146" s="28" t="str">
        <f>IF('Scoring sheet'!S147=1,$D$1,"")</f>
        <v/>
      </c>
      <c r="S146" s="28"/>
      <c r="T146" s="28" t="str">
        <f>IF('Scoring sheet'!U147=1,$D$1,"")</f>
        <v/>
      </c>
      <c r="U146" s="28"/>
      <c r="V146" s="28" t="str">
        <f>IF('Scoring sheet'!W147=1,$D$1,"")</f>
        <v/>
      </c>
      <c r="W146" s="28"/>
      <c r="X146" s="28" t="str">
        <f>IF('Scoring sheet'!Y147=1,$D$1,"")</f>
        <v/>
      </c>
      <c r="Y146" s="28"/>
      <c r="Z146" s="28" t="str">
        <f>IF('Scoring sheet'!AA147=1,$D$1,"")</f>
        <v/>
      </c>
      <c r="AA146" s="28"/>
      <c r="AB146" s="28" t="str">
        <f>IF('Scoring sheet'!AC147=1,$D$1,"")</f>
        <v/>
      </c>
      <c r="AC146" s="28"/>
      <c r="AD146" s="28" t="str">
        <f>IF('Scoring sheet'!AE147=1,$D$1,"")</f>
        <v/>
      </c>
      <c r="AE146" s="28"/>
      <c r="AF146" s="28" t="str">
        <f>IF('Scoring sheet'!AG147=1,$D$1,"")</f>
        <v/>
      </c>
      <c r="AG146" s="28"/>
      <c r="AH146" s="28" t="str">
        <f>IF('Scoring sheet'!AI147=1,$D$1,"")</f>
        <v/>
      </c>
      <c r="AI146" s="28"/>
      <c r="AJ146" s="28" t="str">
        <f>IF('Scoring sheet'!AK147=1,$D$1,"")</f>
        <v/>
      </c>
      <c r="AK146" s="28"/>
      <c r="AL146" s="28" t="str">
        <f>IF('Scoring sheet'!AM147=1,$D$1,"")</f>
        <v/>
      </c>
      <c r="AM146" s="28"/>
      <c r="AN146" s="28" t="str">
        <f>IF('Scoring sheet'!AO147=1,$D$1,"")</f>
        <v/>
      </c>
      <c r="AO146" s="28"/>
      <c r="AP146" s="28" t="str">
        <f>IF('Scoring sheet'!AQ147=1,$D$1,"")</f>
        <v/>
      </c>
      <c r="AQ146" s="28"/>
    </row>
    <row r="147" spans="2:43" ht="18" x14ac:dyDescent="0.25">
      <c r="B147" s="24" t="s">
        <v>54</v>
      </c>
      <c r="C147" t="s">
        <v>133</v>
      </c>
      <c r="D147" s="28" t="str">
        <f>IF('Scoring sheet'!E148=1,$D$1,"")</f>
        <v/>
      </c>
      <c r="E147" s="28"/>
      <c r="F147" s="28" t="str">
        <f>IF('Scoring sheet'!G148=1,$D$1,"")</f>
        <v/>
      </c>
      <c r="G147" s="28"/>
      <c r="H147" s="28" t="str">
        <f>IF('Scoring sheet'!I148=1,$D$1,"")</f>
        <v/>
      </c>
      <c r="I147" s="28"/>
      <c r="J147" s="28" t="str">
        <f>IF('Scoring sheet'!K148=1,$D$1,"")</f>
        <v/>
      </c>
      <c r="K147" s="28"/>
      <c r="L147" s="28" t="str">
        <f>IF('Scoring sheet'!M148=1,$D$1,"")</f>
        <v/>
      </c>
      <c r="M147" s="28"/>
      <c r="N147" s="28" t="str">
        <f>IF('Scoring sheet'!O148=1,$D$1,"")</f>
        <v/>
      </c>
      <c r="O147" s="28"/>
      <c r="P147" s="28" t="str">
        <f>IF('Scoring sheet'!Q148=1,$D$1,"")</f>
        <v/>
      </c>
      <c r="Q147" s="28"/>
      <c r="R147" s="28" t="str">
        <f>IF('Scoring sheet'!S148=1,$D$1,"")</f>
        <v/>
      </c>
      <c r="S147" s="28"/>
      <c r="T147" s="28" t="str">
        <f>IF('Scoring sheet'!U148=1,$D$1,"")</f>
        <v/>
      </c>
      <c r="U147" s="28"/>
      <c r="V147" s="28" t="str">
        <f>IF('Scoring sheet'!W148=1,$D$1,"")</f>
        <v/>
      </c>
      <c r="W147" s="28"/>
      <c r="X147" s="28" t="str">
        <f>IF('Scoring sheet'!Y148=1,$D$1,"")</f>
        <v/>
      </c>
      <c r="Y147" s="28"/>
      <c r="Z147" s="28" t="str">
        <f>IF('Scoring sheet'!AA148=1,$D$1,"")</f>
        <v/>
      </c>
      <c r="AA147" s="28"/>
      <c r="AB147" s="28" t="str">
        <f>IF('Scoring sheet'!AC148=1,$D$1,"")</f>
        <v/>
      </c>
      <c r="AC147" s="28"/>
      <c r="AD147" s="28" t="str">
        <f>IF('Scoring sheet'!AE148=1,$D$1,"")</f>
        <v/>
      </c>
      <c r="AE147" s="28"/>
      <c r="AF147" s="28" t="str">
        <f>IF('Scoring sheet'!AG148=1,$D$1,"")</f>
        <v/>
      </c>
      <c r="AG147" s="28"/>
      <c r="AH147" s="28" t="str">
        <f>IF('Scoring sheet'!AI148=1,$D$1,"")</f>
        <v/>
      </c>
      <c r="AI147" s="28"/>
      <c r="AJ147" s="28" t="str">
        <f>IF('Scoring sheet'!AK148=1,$D$1,"")</f>
        <v/>
      </c>
      <c r="AK147" s="28"/>
      <c r="AL147" s="28" t="str">
        <f>IF('Scoring sheet'!AM148=1,$D$1,"")</f>
        <v/>
      </c>
      <c r="AM147" s="28"/>
      <c r="AN147" s="28" t="str">
        <f>IF('Scoring sheet'!AO148=1,$D$1,"")</f>
        <v/>
      </c>
      <c r="AO147" s="28"/>
      <c r="AP147" s="28" t="str">
        <f>IF('Scoring sheet'!AQ148=1,$D$1,"")</f>
        <v/>
      </c>
      <c r="AQ147" s="28"/>
    </row>
    <row r="148" spans="2:43" ht="18" x14ac:dyDescent="0.25">
      <c r="B148" s="18" t="s">
        <v>55</v>
      </c>
      <c r="C148" s="32"/>
      <c r="D148" s="37" t="str">
        <f>IF('Scoring sheet'!E149=1,$D$1,"")</f>
        <v/>
      </c>
      <c r="E148" s="37"/>
      <c r="F148" s="37" t="str">
        <f>IF('Scoring sheet'!G149=1,$D$1,"")</f>
        <v/>
      </c>
      <c r="G148" s="37"/>
      <c r="H148" s="37" t="str">
        <f>IF('Scoring sheet'!I149=1,$D$1,"")</f>
        <v/>
      </c>
      <c r="I148" s="37"/>
      <c r="J148" s="37" t="str">
        <f>IF('Scoring sheet'!K149=1,$D$1,"")</f>
        <v/>
      </c>
      <c r="K148" s="37"/>
      <c r="L148" s="37" t="str">
        <f>IF('Scoring sheet'!M149=1,$D$1,"")</f>
        <v/>
      </c>
      <c r="M148" s="37"/>
      <c r="N148" s="37" t="str">
        <f>IF('Scoring sheet'!O149=1,$D$1,"")</f>
        <v/>
      </c>
      <c r="O148" s="37"/>
      <c r="P148" s="37" t="str">
        <f>IF('Scoring sheet'!Q149=1,$D$1,"")</f>
        <v/>
      </c>
      <c r="Q148" s="37"/>
      <c r="R148" s="37" t="str">
        <f>IF('Scoring sheet'!S149=1,$D$1,"")</f>
        <v/>
      </c>
      <c r="S148" s="37"/>
      <c r="T148" s="37" t="str">
        <f>IF('Scoring sheet'!U149=1,$D$1,"")</f>
        <v/>
      </c>
      <c r="U148" s="37"/>
      <c r="V148" s="37" t="str">
        <f>IF('Scoring sheet'!W149=1,$D$1,"")</f>
        <v/>
      </c>
      <c r="W148" s="37"/>
      <c r="X148" s="37" t="str">
        <f>IF('Scoring sheet'!Y149=1,$D$1,"")</f>
        <v/>
      </c>
      <c r="Y148" s="37"/>
      <c r="Z148" s="37" t="str">
        <f>IF('Scoring sheet'!AA149=1,$D$1,"")</f>
        <v/>
      </c>
      <c r="AA148" s="37"/>
      <c r="AB148" s="37" t="str">
        <f>IF('Scoring sheet'!AC149=1,$D$1,"")</f>
        <v/>
      </c>
      <c r="AC148" s="37"/>
      <c r="AD148" s="37" t="str">
        <f>IF('Scoring sheet'!AE149=1,$D$1,"")</f>
        <v/>
      </c>
      <c r="AE148" s="37"/>
      <c r="AF148" s="37" t="str">
        <f>IF('Scoring sheet'!AG149=1,$D$1,"")</f>
        <v/>
      </c>
      <c r="AG148" s="37"/>
      <c r="AH148" s="37" t="str">
        <f>IF('Scoring sheet'!AI149=1,$D$1,"")</f>
        <v/>
      </c>
      <c r="AI148" s="37"/>
      <c r="AJ148" s="37" t="str">
        <f>IF('Scoring sheet'!AK149=1,$D$1,"")</f>
        <v/>
      </c>
      <c r="AK148" s="37"/>
      <c r="AL148" s="37" t="str">
        <f>IF('Scoring sheet'!AM149=1,$D$1,"")</f>
        <v/>
      </c>
      <c r="AM148" s="37"/>
      <c r="AN148" s="37" t="str">
        <f>IF('Scoring sheet'!AO149=1,$D$1,"")</f>
        <v/>
      </c>
      <c r="AO148" s="37"/>
      <c r="AP148" s="37" t="str">
        <f>IF('Scoring sheet'!AQ149=1,$D$1,"")</f>
        <v/>
      </c>
      <c r="AQ148" s="37"/>
    </row>
    <row r="149" spans="2:43" ht="18" x14ac:dyDescent="0.25">
      <c r="D149"/>
      <c r="E149"/>
      <c r="H149" s="28"/>
      <c r="L149" s="28"/>
      <c r="P149" s="28"/>
      <c r="T149" s="28"/>
      <c r="X149" s="28"/>
      <c r="AB149" s="28"/>
      <c r="AF149" s="28"/>
      <c r="AJ149" s="28"/>
      <c r="AN149" s="28"/>
    </row>
    <row r="150" spans="2:43" ht="18" x14ac:dyDescent="0.25">
      <c r="D150" s="28"/>
      <c r="H150" s="28"/>
      <c r="L150" s="28"/>
      <c r="P150" s="28"/>
      <c r="T150" s="28"/>
      <c r="X150" s="28"/>
      <c r="AB150" s="28"/>
      <c r="AF150" s="28"/>
      <c r="AJ150" s="28"/>
      <c r="AN150" s="28"/>
    </row>
    <row r="151" spans="2:43" ht="18" x14ac:dyDescent="0.25">
      <c r="D151" s="28"/>
      <c r="H151" s="28"/>
      <c r="L151" s="28"/>
      <c r="P151" s="28"/>
      <c r="T151" s="28"/>
      <c r="X151" s="28"/>
      <c r="AB151" s="28"/>
      <c r="AF151" s="28"/>
      <c r="AJ151" s="28"/>
      <c r="AN151" s="28"/>
    </row>
  </sheetData>
  <sheetProtection algorithmName="SHA-512" hashValue="qFn0jjVoeNRdZe8zpK8GuvS5f/SQh6vGPy4My9bJGs3bcXV6zUVZEjHYf5fxbPOOOBdmZhzm/yY5mMLvjJ6BXw==" saltValue="bhCm34w64mJ3m/tKJAWMZA==" spinCount="100000" sheet="1" objects="1" scenarios="1"/>
  <hyperlinks>
    <hyperlink ref="B106" location="_ftn1" display="_ftn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Read-only version</vt:lpstr>
      <vt:lpstr>Instructions</vt:lpstr>
      <vt:lpstr>Project details</vt:lpstr>
      <vt:lpstr>Scoring sheet</vt:lpstr>
      <vt:lpstr>Evidence required</vt:lpstr>
      <vt:lpstr>'Scoring sheet'!_ftn1</vt:lpstr>
      <vt:lpstr>'Scoring sheet'!_ftn2</vt:lpstr>
      <vt:lpstr>'Scoring sheet'!_ftnref1</vt:lpstr>
      <vt:lpstr>'Scoring sheet'!_ftnref2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Roys Family</dc:creator>
  <cp:lastModifiedBy>sfreeman</cp:lastModifiedBy>
  <dcterms:created xsi:type="dcterms:W3CDTF">2019-09-17T12:30:08Z</dcterms:created>
  <dcterms:modified xsi:type="dcterms:W3CDTF">2019-11-26T12:50:45Z</dcterms:modified>
</cp:coreProperties>
</file>